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80" activeTab="0"/>
  </bookViews>
  <sheets>
    <sheet name="Wood Smoke VOC" sheetId="1" r:id="rId1"/>
    <sheet name="Wood Smoke PM" sheetId="2" r:id="rId2"/>
  </sheets>
  <definedNames>
    <definedName name="_xlnm.Print_Area" localSheetId="1">'Wood Smoke PM'!$A$1:$K$25</definedName>
    <definedName name="_xlnm.Print_Area" localSheetId="0">'Wood Smoke VOC'!$A$1:$K$44</definedName>
  </definedNames>
  <calcPr fullCalcOnLoad="1"/>
</workbook>
</file>

<file path=xl/sharedStrings.xml><?xml version="1.0" encoding="utf-8"?>
<sst xmlns="http://schemas.openxmlformats.org/spreadsheetml/2006/main" count="81" uniqueCount="62">
  <si>
    <t>Benzene</t>
  </si>
  <si>
    <t>Ethylbenzene</t>
  </si>
  <si>
    <t>1,3-butadiene</t>
  </si>
  <si>
    <t>Naphthalene</t>
  </si>
  <si>
    <t>Styrene</t>
  </si>
  <si>
    <t>Toluene</t>
  </si>
  <si>
    <t>Acenaphthene</t>
  </si>
  <si>
    <t>Acenaphthylene</t>
  </si>
  <si>
    <t>Anthracene</t>
  </si>
  <si>
    <t>Benz(a)anthracene</t>
  </si>
  <si>
    <t>Benzo[a]pyrene BaP</t>
  </si>
  <si>
    <t>Benzo[e]pyrene (BeP)</t>
  </si>
  <si>
    <t>Benzo(ghi)perylene</t>
  </si>
  <si>
    <t>Chrysene</t>
  </si>
  <si>
    <t>Fluoranthene</t>
  </si>
  <si>
    <t>Fluorene</t>
  </si>
  <si>
    <t>Indeno[1,2,3-cd]pyrene</t>
  </si>
  <si>
    <t>Perylene</t>
  </si>
  <si>
    <t>Phenanthrene</t>
  </si>
  <si>
    <t>Pyrene</t>
  </si>
  <si>
    <t>Benzo[b]fluoranthene</t>
  </si>
  <si>
    <t>Benzo[k]fluoranthene</t>
  </si>
  <si>
    <t>Dibenz[a,h]anthracene</t>
  </si>
  <si>
    <t>CAS#</t>
  </si>
  <si>
    <t>Xylene</t>
  </si>
  <si>
    <t>Methylene chloride</t>
  </si>
  <si>
    <t>Name</t>
  </si>
  <si>
    <t>Applicability</t>
  </si>
  <si>
    <t>Author or updater</t>
  </si>
  <si>
    <t>Matthew Cegielski</t>
  </si>
  <si>
    <t>Last Update</t>
  </si>
  <si>
    <t>Facility:</t>
  </si>
  <si>
    <t>ID#:</t>
  </si>
  <si>
    <t>Project #:</t>
  </si>
  <si>
    <t>Inputs</t>
  </si>
  <si>
    <t xml:space="preserve">lb/hr </t>
  </si>
  <si>
    <t xml:space="preserve">lb/yr </t>
  </si>
  <si>
    <t xml:space="preserve">Formula </t>
  </si>
  <si>
    <r>
      <t>VOC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Emission Rate</t>
    </r>
  </si>
  <si>
    <t xml:space="preserve">Emissions are calculated by the multiplication of the VOC Emission rates and Emission Factors. </t>
  </si>
  <si>
    <t>Substances</t>
  </si>
  <si>
    <t>LB/HR</t>
  </si>
  <si>
    <t>LB/YR</t>
  </si>
  <si>
    <t>References:</t>
  </si>
  <si>
    <t>Wood Smoke VOC</t>
  </si>
  <si>
    <t>Methyl chloride</t>
  </si>
  <si>
    <t>Emission Factor         lbs/ lb VOC*</t>
  </si>
  <si>
    <r>
      <t xml:space="preserve">*Emission factors are derived from the 2000 VOC profile 95127, "Residential Wood Combustion - Wood Stove - Spruce" from </t>
    </r>
    <r>
      <rPr>
        <i/>
        <sz val="10"/>
        <rFont val="Arial"/>
        <family val="2"/>
      </rPr>
      <t xml:space="preserve">EPA Speciate 4.5, </t>
    </r>
    <r>
      <rPr>
        <sz val="10"/>
        <rFont val="Arial"/>
        <family val="2"/>
      </rPr>
      <t xml:space="preserve">test data from the December 2000 article, </t>
    </r>
    <r>
      <rPr>
        <i/>
        <sz val="10"/>
        <rFont val="Arial"/>
        <family val="2"/>
      </rPr>
      <t xml:space="preserve">Characterization of Organic Compounds from Selected Residential Wood Stoves and Fuels, </t>
    </r>
    <r>
      <rPr>
        <sz val="10"/>
        <rFont val="Arial"/>
        <family val="2"/>
      </rPr>
      <t xml:space="preserve">in the Canadian Report, </t>
    </r>
    <r>
      <rPr>
        <i/>
        <sz val="10"/>
        <rFont val="Arial"/>
        <family val="2"/>
      </rPr>
      <t>ERMD</t>
    </r>
    <r>
      <rPr>
        <sz val="10"/>
        <rFont val="Arial"/>
        <family val="2"/>
      </rPr>
      <t xml:space="preserve"> (Environmental Resource Management Divistion, 2000-01)</t>
    </r>
  </si>
  <si>
    <t>Aluminum</t>
  </si>
  <si>
    <t>Copper</t>
  </si>
  <si>
    <t>Lead</t>
  </si>
  <si>
    <t>Manganese</t>
  </si>
  <si>
    <t>Nickel</t>
  </si>
  <si>
    <t>Phosphorus</t>
  </si>
  <si>
    <t>Zinc</t>
  </si>
  <si>
    <t xml:space="preserve">Use this spreadsheet to calculate toxic emissions generated from wood smoke VOCs. Entries required in yellow areas, output in gray areas. </t>
  </si>
  <si>
    <t>Emission Factor         lbs/ lb PM*</t>
  </si>
  <si>
    <t>Wood Smoke PM</t>
  </si>
  <si>
    <r>
      <t>PM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Emission Rate</t>
    </r>
  </si>
  <si>
    <r>
      <t xml:space="preserve">*Emission factors are derived from PM profile #95147, "Biomass Burning - ponderosa pine wood" from </t>
    </r>
    <r>
      <rPr>
        <i/>
        <sz val="10"/>
        <rFont val="Arial"/>
        <family val="2"/>
      </rPr>
      <t>EPA Speciate 4.5</t>
    </r>
    <r>
      <rPr>
        <sz val="10"/>
        <rFont val="Arial"/>
        <family val="2"/>
      </rPr>
      <t xml:space="preserve">, based on the 2007 report, </t>
    </r>
    <r>
      <rPr>
        <i/>
        <sz val="10"/>
        <rFont val="Arial"/>
        <family val="2"/>
      </rPr>
      <t xml:space="preserve">Emissions from laboratory combustion of wildland fuels: Emission factors and source profiles, </t>
    </r>
    <r>
      <rPr>
        <sz val="10"/>
        <rFont val="Arial"/>
        <family val="2"/>
      </rPr>
      <t>in Environmental Science &amp; Technology.</t>
    </r>
  </si>
  <si>
    <t xml:space="preserve">Use this spreadsheet to calculate toxic emissions generated from wood smoke particulates. Entries required in yellow areas, output in gray areas. </t>
  </si>
  <si>
    <t>Pollutants required for toxic reporting. Current as of update date.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</si>
</sst>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"/>
  </numFmts>
  <fonts count="43">
    <font>
      <sz val="12"/>
      <color theme="1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8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b/>
      <sz val="12"/>
      <color rgb="FF3F3F3F"/>
      <name val="Arial"/>
      <family val="2"/>
    </font>
    <font>
      <sz val="18"/>
      <color theme="3"/>
      <name val="Calibri Light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ouble"/>
    </border>
    <border>
      <left/>
      <right/>
      <top/>
      <bottom style="double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medium"/>
      <top style="double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9" fillId="0" borderId="0">
      <alignment/>
      <protection/>
    </xf>
    <xf numFmtId="0" fontId="37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0" fillId="0" borderId="0" xfId="55" applyFont="1">
      <alignment/>
      <protection/>
    </xf>
    <xf numFmtId="0" fontId="19" fillId="33" borderId="0" xfId="55" applyFill="1">
      <alignment/>
      <protection/>
    </xf>
    <xf numFmtId="0" fontId="19" fillId="0" borderId="0" xfId="55">
      <alignment/>
      <protection/>
    </xf>
    <xf numFmtId="0" fontId="21" fillId="0" borderId="10" xfId="55" applyFont="1" applyBorder="1" applyAlignment="1">
      <alignment horizontal="center" vertical="center"/>
      <protection/>
    </xf>
    <xf numFmtId="0" fontId="22" fillId="0" borderId="10" xfId="55" applyFont="1" applyBorder="1">
      <alignment/>
      <protection/>
    </xf>
    <xf numFmtId="0" fontId="22" fillId="0" borderId="11" xfId="55" applyFont="1" applyBorder="1">
      <alignment/>
      <protection/>
    </xf>
    <xf numFmtId="0" fontId="19" fillId="0" borderId="12" xfId="55" applyBorder="1">
      <alignment/>
      <protection/>
    </xf>
    <xf numFmtId="0" fontId="21" fillId="0" borderId="13" xfId="55" applyFont="1" applyBorder="1">
      <alignment/>
      <protection/>
    </xf>
    <xf numFmtId="0" fontId="19" fillId="34" borderId="0" xfId="55" applyFill="1" applyBorder="1">
      <alignment/>
      <protection/>
    </xf>
    <xf numFmtId="0" fontId="19" fillId="33" borderId="0" xfId="55" applyFill="1" applyBorder="1">
      <alignment/>
      <protection/>
    </xf>
    <xf numFmtId="0" fontId="19" fillId="33" borderId="14" xfId="55" applyFill="1" applyBorder="1">
      <alignment/>
      <protection/>
    </xf>
    <xf numFmtId="0" fontId="21" fillId="0" borderId="15" xfId="55" applyFont="1" applyBorder="1">
      <alignment/>
      <protection/>
    </xf>
    <xf numFmtId="0" fontId="19" fillId="34" borderId="16" xfId="55" applyFill="1" applyBorder="1">
      <alignment/>
      <protection/>
    </xf>
    <xf numFmtId="0" fontId="21" fillId="0" borderId="17" xfId="55" applyFont="1" applyBorder="1">
      <alignment/>
      <protection/>
    </xf>
    <xf numFmtId="0" fontId="19" fillId="0" borderId="17" xfId="55" applyFont="1" applyBorder="1" applyAlignment="1">
      <alignment horizontal="center" wrapText="1"/>
      <protection/>
    </xf>
    <xf numFmtId="0" fontId="19" fillId="33" borderId="0" xfId="55" applyFill="1" applyBorder="1" applyAlignment="1">
      <alignment/>
      <protection/>
    </xf>
    <xf numFmtId="0" fontId="19" fillId="0" borderId="18" xfId="55" applyFont="1" applyBorder="1" applyAlignment="1">
      <alignment vertical="center"/>
      <protection/>
    </xf>
    <xf numFmtId="165" fontId="19" fillId="34" borderId="18" xfId="55" applyNumberFormat="1" applyFill="1" applyBorder="1" applyAlignment="1">
      <alignment horizontal="center"/>
      <protection/>
    </xf>
    <xf numFmtId="165" fontId="19" fillId="35" borderId="10" xfId="55" applyNumberFormat="1" applyFill="1" applyBorder="1" applyAlignment="1">
      <alignment horizontal="center"/>
      <protection/>
    </xf>
    <xf numFmtId="11" fontId="19" fillId="33" borderId="0" xfId="55" applyNumberFormat="1" applyFill="1" applyBorder="1">
      <alignment/>
      <protection/>
    </xf>
    <xf numFmtId="0" fontId="19" fillId="33" borderId="0" xfId="55" applyNumberFormat="1" applyFill="1" applyBorder="1" applyAlignment="1">
      <alignment horizontal="center"/>
      <protection/>
    </xf>
    <xf numFmtId="0" fontId="21" fillId="33" borderId="0" xfId="55" applyFont="1" applyFill="1" applyBorder="1" applyAlignment="1">
      <alignment horizontal="center"/>
      <protection/>
    </xf>
    <xf numFmtId="0" fontId="42" fillId="0" borderId="19" xfId="0" applyFont="1" applyFill="1" applyBorder="1" applyAlignment="1">
      <alignment horizontal="left" vertical="center"/>
    </xf>
    <xf numFmtId="0" fontId="42" fillId="0" borderId="20" xfId="0" applyFont="1" applyFill="1" applyBorder="1" applyAlignment="1">
      <alignment horizontal="center" vertical="center"/>
    </xf>
    <xf numFmtId="11" fontId="19" fillId="36" borderId="0" xfId="55" applyNumberFormat="1" applyFill="1" applyBorder="1" applyAlignment="1">
      <alignment horizontal="center"/>
      <protection/>
    </xf>
    <xf numFmtId="11" fontId="19" fillId="36" borderId="14" xfId="55" applyNumberFormat="1" applyFill="1" applyBorder="1" applyAlignment="1">
      <alignment horizontal="center"/>
      <protection/>
    </xf>
    <xf numFmtId="11" fontId="19" fillId="0" borderId="19" xfId="55" applyNumberFormat="1" applyFont="1" applyFill="1" applyBorder="1" applyAlignment="1">
      <alignment horizontal="center"/>
      <protection/>
    </xf>
    <xf numFmtId="0" fontId="21" fillId="0" borderId="21" xfId="0" applyFont="1" applyFill="1" applyBorder="1" applyAlignment="1">
      <alignment horizontal="left" wrapText="1"/>
    </xf>
    <xf numFmtId="0" fontId="21" fillId="0" borderId="20" xfId="0" applyFont="1" applyFill="1" applyBorder="1" applyAlignment="1">
      <alignment horizontal="center" wrapText="1"/>
    </xf>
    <xf numFmtId="0" fontId="21" fillId="0" borderId="22" xfId="0" applyFont="1" applyFill="1" applyBorder="1" applyAlignment="1">
      <alignment horizontal="left" vertical="center" wrapText="1"/>
    </xf>
    <xf numFmtId="0" fontId="21" fillId="0" borderId="23" xfId="0" applyFont="1" applyFill="1" applyBorder="1" applyAlignment="1">
      <alignment horizontal="center" vertical="center" wrapText="1"/>
    </xf>
    <xf numFmtId="11" fontId="19" fillId="36" borderId="24" xfId="55" applyNumberFormat="1" applyFill="1" applyBorder="1" applyAlignment="1">
      <alignment horizontal="center"/>
      <protection/>
    </xf>
    <xf numFmtId="11" fontId="19" fillId="36" borderId="25" xfId="55" applyNumberFormat="1" applyFill="1" applyBorder="1" applyAlignment="1">
      <alignment horizontal="center"/>
      <protection/>
    </xf>
    <xf numFmtId="0" fontId="21" fillId="33" borderId="0" xfId="55" applyFont="1" applyFill="1" applyBorder="1" applyAlignment="1">
      <alignment wrapText="1"/>
      <protection/>
    </xf>
    <xf numFmtId="0" fontId="21" fillId="33" borderId="0" xfId="55" applyFont="1" applyFill="1" applyBorder="1" applyAlignment="1">
      <alignment horizontal="center" wrapText="1"/>
      <protection/>
    </xf>
    <xf numFmtId="0" fontId="21" fillId="0" borderId="26" xfId="55" applyFont="1" applyBorder="1" applyAlignment="1">
      <alignment wrapText="1"/>
      <protection/>
    </xf>
    <xf numFmtId="0" fontId="21" fillId="0" borderId="27" xfId="55" applyFont="1" applyBorder="1" applyAlignment="1">
      <alignment horizontal="center" wrapText="1"/>
      <protection/>
    </xf>
    <xf numFmtId="11" fontId="19" fillId="0" borderId="27" xfId="55" applyNumberFormat="1" applyBorder="1">
      <alignment/>
      <protection/>
    </xf>
    <xf numFmtId="0" fontId="19" fillId="0" borderId="27" xfId="55" applyBorder="1">
      <alignment/>
      <protection/>
    </xf>
    <xf numFmtId="0" fontId="19" fillId="0" borderId="28" xfId="55" applyBorder="1">
      <alignment/>
      <protection/>
    </xf>
    <xf numFmtId="0" fontId="19" fillId="33" borderId="0" xfId="55" applyFont="1" applyFill="1" applyBorder="1">
      <alignment/>
      <protection/>
    </xf>
    <xf numFmtId="0" fontId="19" fillId="33" borderId="0" xfId="55" applyFont="1" applyFill="1" applyBorder="1" applyAlignment="1">
      <alignment horizontal="center"/>
      <protection/>
    </xf>
    <xf numFmtId="0" fontId="19" fillId="33" borderId="0" xfId="55" applyFill="1" applyAlignment="1">
      <alignment horizontal="center"/>
      <protection/>
    </xf>
    <xf numFmtId="0" fontId="19" fillId="0" borderId="0" xfId="55" applyAlignment="1">
      <alignment horizontal="center"/>
      <protection/>
    </xf>
    <xf numFmtId="11" fontId="19" fillId="0" borderId="19" xfId="55" applyNumberFormat="1" applyFill="1" applyBorder="1" applyAlignment="1">
      <alignment horizontal="center"/>
      <protection/>
    </xf>
    <xf numFmtId="11" fontId="19" fillId="0" borderId="22" xfId="55" applyNumberFormat="1" applyFont="1" applyFill="1" applyBorder="1" applyAlignment="1">
      <alignment horizontal="center"/>
      <protection/>
    </xf>
    <xf numFmtId="0" fontId="42" fillId="37" borderId="19" xfId="0" applyFont="1" applyFill="1" applyBorder="1" applyAlignment="1">
      <alignment horizontal="left" vertical="center"/>
    </xf>
    <xf numFmtId="0" fontId="42" fillId="37" borderId="20" xfId="0" applyFont="1" applyFill="1" applyBorder="1" applyAlignment="1">
      <alignment horizontal="center" vertical="center"/>
    </xf>
    <xf numFmtId="0" fontId="19" fillId="0" borderId="0" xfId="55" applyAlignment="1">
      <alignment wrapText="1"/>
      <protection/>
    </xf>
    <xf numFmtId="0" fontId="19" fillId="37" borderId="29" xfId="55" applyFont="1" applyFill="1" applyBorder="1" applyAlignment="1">
      <alignment wrapText="1"/>
      <protection/>
    </xf>
    <xf numFmtId="0" fontId="19" fillId="38" borderId="30" xfId="55" applyFill="1" applyBorder="1" applyAlignment="1">
      <alignment/>
      <protection/>
    </xf>
    <xf numFmtId="0" fontId="19" fillId="38" borderId="31" xfId="55" applyFill="1" applyBorder="1" applyAlignment="1">
      <alignment/>
      <protection/>
    </xf>
    <xf numFmtId="0" fontId="21" fillId="0" borderId="32" xfId="55" applyFont="1" applyBorder="1" applyAlignment="1">
      <alignment horizontal="center" wrapText="1"/>
      <protection/>
    </xf>
    <xf numFmtId="0" fontId="19" fillId="0" borderId="20" xfId="55" applyBorder="1" applyAlignment="1">
      <alignment wrapText="1"/>
      <protection/>
    </xf>
    <xf numFmtId="0" fontId="19" fillId="0" borderId="33" xfId="55" applyBorder="1" applyAlignment="1">
      <alignment wrapText="1"/>
      <protection/>
    </xf>
    <xf numFmtId="0" fontId="19" fillId="0" borderId="20" xfId="55" applyBorder="1" applyAlignment="1">
      <alignment horizontal="center" wrapText="1"/>
      <protection/>
    </xf>
    <xf numFmtId="0" fontId="19" fillId="0" borderId="33" xfId="55" applyBorder="1" applyAlignment="1">
      <alignment horizontal="center" wrapText="1"/>
      <protection/>
    </xf>
    <xf numFmtId="0" fontId="21" fillId="0" borderId="20" xfId="55" applyFont="1" applyBorder="1" applyAlignment="1">
      <alignment horizontal="center" wrapText="1"/>
      <protection/>
    </xf>
    <xf numFmtId="0" fontId="21" fillId="0" borderId="33" xfId="55" applyFont="1" applyBorder="1" applyAlignment="1">
      <alignment horizontal="center" wrapText="1"/>
      <protection/>
    </xf>
    <xf numFmtId="0" fontId="21" fillId="0" borderId="34" xfId="55" applyFont="1" applyFill="1" applyBorder="1" applyAlignment="1">
      <alignment horizontal="center" wrapText="1"/>
      <protection/>
    </xf>
    <xf numFmtId="0" fontId="19" fillId="0" borderId="35" xfId="55" applyBorder="1" applyAlignment="1">
      <alignment horizontal="center" wrapText="1"/>
      <protection/>
    </xf>
    <xf numFmtId="0" fontId="19" fillId="0" borderId="36" xfId="55" applyBorder="1" applyAlignment="1">
      <alignment horizontal="center" wrapText="1"/>
      <protection/>
    </xf>
    <xf numFmtId="0" fontId="19" fillId="0" borderId="29" xfId="55" applyFont="1" applyBorder="1" applyAlignment="1">
      <alignment vertical="center" wrapText="1"/>
      <protection/>
    </xf>
    <xf numFmtId="0" fontId="19" fillId="0" borderId="30" xfId="55" applyFont="1" applyBorder="1" applyAlignment="1">
      <alignment vertical="center"/>
      <protection/>
    </xf>
    <xf numFmtId="0" fontId="19" fillId="0" borderId="31" xfId="55" applyFont="1" applyBorder="1" applyAlignment="1">
      <alignment vertical="center"/>
      <protection/>
    </xf>
    <xf numFmtId="0" fontId="19" fillId="0" borderId="37" xfId="55" applyFont="1" applyBorder="1" applyAlignment="1">
      <alignment horizontal="center" vertical="center" wrapText="1"/>
      <protection/>
    </xf>
    <xf numFmtId="0" fontId="19" fillId="0" borderId="38" xfId="55" applyFont="1" applyBorder="1" applyAlignment="1">
      <alignment horizontal="center" vertical="center" wrapText="1"/>
      <protection/>
    </xf>
    <xf numFmtId="0" fontId="19" fillId="0" borderId="39" xfId="55" applyFont="1" applyBorder="1" applyAlignment="1">
      <alignment horizontal="center" vertical="center" wrapText="1"/>
      <protection/>
    </xf>
    <xf numFmtId="0" fontId="19" fillId="0" borderId="13" xfId="55" applyFont="1" applyBorder="1" applyAlignment="1">
      <alignment horizontal="center" vertical="center" wrapText="1"/>
      <protection/>
    </xf>
    <xf numFmtId="0" fontId="19" fillId="0" borderId="0" xfId="55" applyFont="1" applyBorder="1" applyAlignment="1">
      <alignment horizontal="center" vertical="center" wrapText="1"/>
      <protection/>
    </xf>
    <xf numFmtId="0" fontId="19" fillId="0" borderId="14" xfId="55" applyFont="1" applyBorder="1" applyAlignment="1">
      <alignment horizontal="center" vertical="center" wrapText="1"/>
      <protection/>
    </xf>
    <xf numFmtId="0" fontId="19" fillId="0" borderId="40" xfId="55" applyFont="1" applyBorder="1" applyAlignment="1">
      <alignment horizontal="center" vertical="center" wrapText="1"/>
      <protection/>
    </xf>
    <xf numFmtId="0" fontId="19" fillId="0" borderId="24" xfId="55" applyFont="1" applyBorder="1" applyAlignment="1">
      <alignment horizontal="center" vertical="center" wrapText="1"/>
      <protection/>
    </xf>
    <xf numFmtId="0" fontId="19" fillId="0" borderId="25" xfId="55" applyFont="1" applyBorder="1" applyAlignment="1">
      <alignment horizontal="center" vertical="center" wrapText="1"/>
      <protection/>
    </xf>
    <xf numFmtId="0" fontId="20" fillId="0" borderId="24" xfId="55" applyFont="1" applyBorder="1" applyAlignment="1">
      <alignment horizontal="center" wrapText="1"/>
      <protection/>
    </xf>
    <xf numFmtId="0" fontId="20" fillId="0" borderId="24" xfId="55" applyFont="1" applyBorder="1" applyAlignment="1">
      <alignment wrapText="1"/>
      <protection/>
    </xf>
    <xf numFmtId="0" fontId="20" fillId="0" borderId="25" xfId="55" applyFont="1" applyBorder="1" applyAlignment="1">
      <alignment wrapText="1"/>
      <protection/>
    </xf>
    <xf numFmtId="0" fontId="19" fillId="0" borderId="11" xfId="55" applyFont="1" applyBorder="1" applyAlignment="1">
      <alignment horizontal="center" vertical="center" wrapText="1"/>
      <protection/>
    </xf>
    <xf numFmtId="0" fontId="19" fillId="0" borderId="11" xfId="55" applyBorder="1" applyAlignment="1">
      <alignment vertical="center" wrapText="1"/>
      <protection/>
    </xf>
    <xf numFmtId="0" fontId="19" fillId="0" borderId="12" xfId="55" applyBorder="1" applyAlignment="1">
      <alignment vertical="center" wrapText="1"/>
      <protection/>
    </xf>
    <xf numFmtId="0" fontId="19" fillId="38" borderId="11" xfId="55" applyFill="1" applyBorder="1" applyAlignment="1">
      <alignment horizontal="center"/>
      <protection/>
    </xf>
    <xf numFmtId="0" fontId="19" fillId="0" borderId="11" xfId="55" applyBorder="1" applyAlignment="1">
      <alignment/>
      <protection/>
    </xf>
    <xf numFmtId="164" fontId="19" fillId="38" borderId="11" xfId="55" applyNumberFormat="1" applyFill="1" applyBorder="1" applyAlignment="1">
      <alignment horizontal="center"/>
      <protection/>
    </xf>
    <xf numFmtId="0" fontId="20" fillId="0" borderId="41" xfId="55" applyFont="1" applyBorder="1" applyAlignment="1">
      <alignment horizontal="center" wrapText="1"/>
      <protection/>
    </xf>
    <xf numFmtId="0" fontId="20" fillId="0" borderId="42" xfId="55" applyFont="1" applyBorder="1" applyAlignment="1">
      <alignment horizontal="center" wrapText="1"/>
      <protection/>
    </xf>
    <xf numFmtId="0" fontId="20" fillId="0" borderId="43" xfId="55" applyFont="1" applyBorder="1" applyAlignment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="130" zoomScaleNormal="130" zoomScalePageLayoutView="0" workbookViewId="0" topLeftCell="A1">
      <selection activeCell="A44" sqref="A44:I44"/>
    </sheetView>
  </sheetViews>
  <sheetFormatPr defaultColWidth="8.88671875" defaultRowHeight="15"/>
  <cols>
    <col min="1" max="1" width="17.6640625" style="3" customWidth="1"/>
    <col min="2" max="2" width="9.88671875" style="44" customWidth="1"/>
    <col min="3" max="8" width="9.88671875" style="3" customWidth="1"/>
    <col min="9" max="16384" width="8.88671875" style="3" customWidth="1"/>
  </cols>
  <sheetData>
    <row r="1" spans="1:16" ht="39.75" customHeight="1" thickBot="1">
      <c r="A1" s="1" t="s">
        <v>26</v>
      </c>
      <c r="B1" s="75" t="s">
        <v>44</v>
      </c>
      <c r="C1" s="76"/>
      <c r="D1" s="76"/>
      <c r="E1" s="76"/>
      <c r="F1" s="76"/>
      <c r="G1" s="77"/>
      <c r="H1" s="2"/>
      <c r="I1" s="2"/>
      <c r="J1" s="2"/>
      <c r="K1" s="2"/>
      <c r="L1" s="2"/>
      <c r="M1" s="2"/>
      <c r="N1" s="2"/>
      <c r="O1" s="2"/>
      <c r="P1" s="2"/>
    </row>
    <row r="2" spans="1:16" ht="39.75" customHeight="1" thickBot="1">
      <c r="A2" s="4" t="s">
        <v>27</v>
      </c>
      <c r="B2" s="78" t="s">
        <v>55</v>
      </c>
      <c r="C2" s="79"/>
      <c r="D2" s="79"/>
      <c r="E2" s="79"/>
      <c r="F2" s="79"/>
      <c r="G2" s="80"/>
      <c r="H2" s="2"/>
      <c r="I2" s="2"/>
      <c r="J2" s="2"/>
      <c r="K2" s="2"/>
      <c r="L2" s="2"/>
      <c r="M2" s="2"/>
      <c r="N2" s="2"/>
      <c r="O2" s="2"/>
      <c r="P2" s="2"/>
    </row>
    <row r="3" spans="1:16" ht="13.5" thickBot="1">
      <c r="A3" s="5" t="s">
        <v>28</v>
      </c>
      <c r="B3" s="81" t="s">
        <v>29</v>
      </c>
      <c r="C3" s="82"/>
      <c r="D3" s="6" t="s">
        <v>30</v>
      </c>
      <c r="E3" s="83">
        <v>44805</v>
      </c>
      <c r="F3" s="83"/>
      <c r="G3" s="7"/>
      <c r="H3" s="2"/>
      <c r="I3" s="2"/>
      <c r="J3" s="2"/>
      <c r="K3" s="2"/>
      <c r="L3" s="2"/>
      <c r="M3" s="2"/>
      <c r="N3" s="2"/>
      <c r="O3" s="2"/>
      <c r="P3" s="2"/>
    </row>
    <row r="4" spans="1:16" ht="12.75">
      <c r="A4" s="8" t="s">
        <v>31</v>
      </c>
      <c r="B4" s="9"/>
      <c r="C4" s="9"/>
      <c r="D4" s="9"/>
      <c r="E4" s="2"/>
      <c r="F4" s="10"/>
      <c r="G4" s="11"/>
      <c r="H4" s="2"/>
      <c r="I4" s="2"/>
      <c r="J4" s="2"/>
      <c r="K4" s="2"/>
      <c r="L4" s="2"/>
      <c r="M4" s="2"/>
      <c r="N4" s="2"/>
      <c r="O4" s="2"/>
      <c r="P4" s="2"/>
    </row>
    <row r="5" spans="1:16" ht="12.75">
      <c r="A5" s="8" t="s">
        <v>32</v>
      </c>
      <c r="B5" s="9"/>
      <c r="C5" s="9"/>
      <c r="D5" s="9"/>
      <c r="E5" s="2"/>
      <c r="F5" s="10"/>
      <c r="G5" s="11"/>
      <c r="H5" s="2"/>
      <c r="I5" s="2"/>
      <c r="J5" s="2"/>
      <c r="K5" s="2"/>
      <c r="L5" s="2"/>
      <c r="M5" s="2"/>
      <c r="N5" s="2"/>
      <c r="O5" s="2"/>
      <c r="P5" s="2"/>
    </row>
    <row r="6" spans="1:16" ht="13.5" thickBot="1">
      <c r="A6" s="12" t="s">
        <v>33</v>
      </c>
      <c r="B6" s="13"/>
      <c r="C6" s="13"/>
      <c r="D6" s="9"/>
      <c r="E6" s="10"/>
      <c r="F6" s="10"/>
      <c r="G6" s="11"/>
      <c r="H6" s="10"/>
      <c r="I6" s="2"/>
      <c r="J6" s="2"/>
      <c r="K6" s="2"/>
      <c r="L6" s="2"/>
      <c r="M6" s="2"/>
      <c r="N6" s="2"/>
      <c r="O6" s="2"/>
      <c r="P6" s="2"/>
    </row>
    <row r="7" spans="1:16" ht="19.5" thickBot="1" thickTop="1">
      <c r="A7" s="14" t="s">
        <v>34</v>
      </c>
      <c r="B7" s="15" t="s">
        <v>35</v>
      </c>
      <c r="C7" s="15" t="s">
        <v>36</v>
      </c>
      <c r="D7" s="84" t="s">
        <v>37</v>
      </c>
      <c r="E7" s="85"/>
      <c r="F7" s="85"/>
      <c r="G7" s="86"/>
      <c r="H7" s="16"/>
      <c r="I7" s="2"/>
      <c r="J7" s="2"/>
      <c r="K7" s="2"/>
      <c r="L7" s="2"/>
      <c r="M7" s="2"/>
      <c r="N7" s="2"/>
      <c r="O7" s="2"/>
      <c r="P7" s="2"/>
    </row>
    <row r="8" spans="1:16" ht="13.5" customHeight="1" thickBot="1">
      <c r="A8" s="17" t="s">
        <v>38</v>
      </c>
      <c r="B8" s="18">
        <v>1</v>
      </c>
      <c r="C8" s="19">
        <v>100</v>
      </c>
      <c r="D8" s="66" t="s">
        <v>39</v>
      </c>
      <c r="E8" s="67"/>
      <c r="F8" s="67"/>
      <c r="G8" s="68"/>
      <c r="H8" s="16"/>
      <c r="I8" s="2"/>
      <c r="J8" s="2"/>
      <c r="K8" s="2"/>
      <c r="L8" s="2"/>
      <c r="M8" s="2"/>
      <c r="N8" s="2"/>
      <c r="O8" s="2"/>
      <c r="P8" s="2"/>
    </row>
    <row r="9" spans="1:16" ht="15" customHeight="1">
      <c r="A9" s="10"/>
      <c r="B9" s="20"/>
      <c r="C9" s="21"/>
      <c r="D9" s="69"/>
      <c r="E9" s="70"/>
      <c r="F9" s="70"/>
      <c r="G9" s="71"/>
      <c r="H9" s="16"/>
      <c r="I9" s="2"/>
      <c r="J9" s="2"/>
      <c r="K9" s="2"/>
      <c r="L9" s="2"/>
      <c r="M9" s="2"/>
      <c r="N9" s="2"/>
      <c r="O9" s="2"/>
      <c r="P9" s="2"/>
    </row>
    <row r="10" spans="1:16" ht="12.75" customHeight="1" thickBot="1">
      <c r="A10" s="10"/>
      <c r="B10" s="20"/>
      <c r="C10" s="21"/>
      <c r="D10" s="72"/>
      <c r="E10" s="73"/>
      <c r="F10" s="73"/>
      <c r="G10" s="74"/>
      <c r="H10" s="16"/>
      <c r="I10" s="2"/>
      <c r="J10" s="2"/>
      <c r="K10" s="2"/>
      <c r="L10" s="2"/>
      <c r="M10" s="2"/>
      <c r="N10" s="2"/>
      <c r="O10" s="2"/>
      <c r="P10" s="2"/>
    </row>
    <row r="11" spans="1:16" ht="13.5" customHeight="1">
      <c r="A11" s="53" t="s">
        <v>40</v>
      </c>
      <c r="B11" s="53" t="s">
        <v>23</v>
      </c>
      <c r="C11" s="53" t="s">
        <v>46</v>
      </c>
      <c r="D11" s="53" t="s">
        <v>41</v>
      </c>
      <c r="E11" s="60" t="s">
        <v>42</v>
      </c>
      <c r="F11" s="10"/>
      <c r="G11" s="10"/>
      <c r="H11" s="2"/>
      <c r="I11" s="2"/>
      <c r="J11" s="2"/>
      <c r="K11" s="2"/>
      <c r="L11" s="2"/>
      <c r="M11" s="2"/>
      <c r="N11" s="2"/>
      <c r="O11" s="2"/>
      <c r="P11" s="2"/>
    </row>
    <row r="12" spans="1:16" ht="13.5" customHeight="1">
      <c r="A12" s="54"/>
      <c r="B12" s="56"/>
      <c r="C12" s="58"/>
      <c r="D12" s="58"/>
      <c r="E12" s="61"/>
      <c r="F12" s="22"/>
      <c r="G12" s="22"/>
      <c r="H12" s="2"/>
      <c r="I12" s="2"/>
      <c r="J12" s="2"/>
      <c r="K12" s="2"/>
      <c r="L12" s="2"/>
      <c r="M12" s="2"/>
      <c r="N12" s="2"/>
      <c r="O12" s="2"/>
      <c r="P12" s="2"/>
    </row>
    <row r="13" spans="1:16" ht="13.5" customHeight="1">
      <c r="A13" s="55"/>
      <c r="B13" s="57"/>
      <c r="C13" s="59"/>
      <c r="D13" s="59"/>
      <c r="E13" s="62"/>
      <c r="F13" s="10"/>
      <c r="G13" s="10"/>
      <c r="H13" s="2"/>
      <c r="I13" s="2"/>
      <c r="J13" s="2"/>
      <c r="K13" s="2"/>
      <c r="L13" s="2"/>
      <c r="M13" s="2"/>
      <c r="N13" s="2"/>
      <c r="O13" s="2"/>
      <c r="P13" s="2"/>
    </row>
    <row r="14" spans="1:16" ht="12.75">
      <c r="A14" s="23" t="s">
        <v>2</v>
      </c>
      <c r="B14" s="24">
        <v>106990</v>
      </c>
      <c r="C14" s="45">
        <v>0.014986376022000002</v>
      </c>
      <c r="D14" s="25">
        <f aca="true" t="shared" si="0" ref="D14:D39">$B$8*C14</f>
        <v>0.014986376022000002</v>
      </c>
      <c r="E14" s="26">
        <f aca="true" t="shared" si="1" ref="E14:E39">$C$8*C14</f>
        <v>1.4986376022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2.75">
      <c r="A15" s="47" t="s">
        <v>6</v>
      </c>
      <c r="B15" s="48">
        <v>83329</v>
      </c>
      <c r="C15" s="45">
        <v>0.000208900999</v>
      </c>
      <c r="D15" s="25">
        <f t="shared" si="0"/>
        <v>0.000208900999</v>
      </c>
      <c r="E15" s="26">
        <f t="shared" si="1"/>
        <v>0.0208900999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2.75">
      <c r="A16" s="47" t="s">
        <v>7</v>
      </c>
      <c r="B16" s="48">
        <v>208968</v>
      </c>
      <c r="C16" s="45">
        <v>0.0029564032699999996</v>
      </c>
      <c r="D16" s="25">
        <f t="shared" si="0"/>
        <v>0.0029564032699999996</v>
      </c>
      <c r="E16" s="26">
        <f t="shared" si="1"/>
        <v>0.295640327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2.75">
      <c r="A17" s="47" t="s">
        <v>8</v>
      </c>
      <c r="B17" s="48">
        <v>120127</v>
      </c>
      <c r="C17" s="45">
        <v>0.001158038147</v>
      </c>
      <c r="D17" s="25">
        <f t="shared" si="0"/>
        <v>0.001158038147</v>
      </c>
      <c r="E17" s="26">
        <f t="shared" si="1"/>
        <v>0.1158038147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2.75">
      <c r="A18" s="23" t="s">
        <v>9</v>
      </c>
      <c r="B18" s="24">
        <v>56553</v>
      </c>
      <c r="C18" s="45">
        <v>0.0007947320619999999</v>
      </c>
      <c r="D18" s="25">
        <f t="shared" si="0"/>
        <v>0.0007947320619999999</v>
      </c>
      <c r="E18" s="26">
        <f t="shared" si="1"/>
        <v>0.0794732062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2.75">
      <c r="A19" s="23" t="s">
        <v>0</v>
      </c>
      <c r="B19" s="24">
        <v>71432</v>
      </c>
      <c r="C19" s="45">
        <v>0.33242506812</v>
      </c>
      <c r="D19" s="25">
        <f t="shared" si="0"/>
        <v>0.33242506812</v>
      </c>
      <c r="E19" s="26">
        <f t="shared" si="1"/>
        <v>33.242506812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2.75">
      <c r="A20" s="47" t="s">
        <v>12</v>
      </c>
      <c r="B20" s="48">
        <v>191242</v>
      </c>
      <c r="C20" s="45">
        <v>0.000290644868</v>
      </c>
      <c r="D20" s="25">
        <f t="shared" si="0"/>
        <v>0.000290644868</v>
      </c>
      <c r="E20" s="26">
        <f t="shared" si="1"/>
        <v>0.0290644868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2.75">
      <c r="A21" s="23" t="s">
        <v>10</v>
      </c>
      <c r="B21" s="24">
        <v>50328</v>
      </c>
      <c r="C21" s="45">
        <v>0.000522252498</v>
      </c>
      <c r="D21" s="25">
        <f t="shared" si="0"/>
        <v>0.000522252498</v>
      </c>
      <c r="E21" s="26">
        <f t="shared" si="1"/>
        <v>0.052225249800000005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2.75">
      <c r="A22" s="23" t="s">
        <v>20</v>
      </c>
      <c r="B22" s="24">
        <v>205992</v>
      </c>
      <c r="C22" s="45">
        <v>0.000940054496</v>
      </c>
      <c r="D22" s="25">
        <f t="shared" si="0"/>
        <v>0.000940054496</v>
      </c>
      <c r="E22" s="26">
        <f t="shared" si="1"/>
        <v>0.0940054496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2.75">
      <c r="A23" s="47" t="s">
        <v>11</v>
      </c>
      <c r="B23" s="48">
        <v>192972</v>
      </c>
      <c r="C23" s="45">
        <v>0.000376930064</v>
      </c>
      <c r="D23" s="25">
        <f t="shared" si="0"/>
        <v>0.000376930064</v>
      </c>
      <c r="E23" s="26">
        <f t="shared" si="1"/>
        <v>0.0376930064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2.75">
      <c r="A24" s="23" t="s">
        <v>21</v>
      </c>
      <c r="B24" s="24">
        <v>207089</v>
      </c>
      <c r="C24" s="45">
        <v>0.000249772934</v>
      </c>
      <c r="D24" s="25">
        <f t="shared" si="0"/>
        <v>0.000249772934</v>
      </c>
      <c r="E24" s="26">
        <f t="shared" si="1"/>
        <v>0.0249772934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2.75">
      <c r="A25" s="23" t="s">
        <v>13</v>
      </c>
      <c r="B25" s="24">
        <v>218019</v>
      </c>
      <c r="C25" s="45">
        <v>0.00078564941</v>
      </c>
      <c r="D25" s="25">
        <f t="shared" si="0"/>
        <v>0.00078564941</v>
      </c>
      <c r="E25" s="26">
        <f t="shared" si="1"/>
        <v>0.078564941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2.75">
      <c r="A26" s="23" t="s">
        <v>22</v>
      </c>
      <c r="B26" s="24">
        <v>53703</v>
      </c>
      <c r="C26" s="45">
        <v>5.9037239000000005E-05</v>
      </c>
      <c r="D26" s="25">
        <f t="shared" si="0"/>
        <v>5.9037239000000005E-05</v>
      </c>
      <c r="E26" s="26">
        <f t="shared" si="1"/>
        <v>0.0059037239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2.75">
      <c r="A27" s="23" t="s">
        <v>1</v>
      </c>
      <c r="B27" s="24">
        <v>100414</v>
      </c>
      <c r="C27" s="45">
        <v>0.010899182561</v>
      </c>
      <c r="D27" s="25">
        <f t="shared" si="0"/>
        <v>0.010899182561</v>
      </c>
      <c r="E27" s="26">
        <f t="shared" si="1"/>
        <v>1.0899182561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2.75">
      <c r="A28" s="47" t="s">
        <v>14</v>
      </c>
      <c r="B28" s="48">
        <v>206440</v>
      </c>
      <c r="C28" s="45">
        <v>0.003224341508</v>
      </c>
      <c r="D28" s="25">
        <f t="shared" si="0"/>
        <v>0.003224341508</v>
      </c>
      <c r="E28" s="26">
        <f t="shared" si="1"/>
        <v>0.3224341508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2.75">
      <c r="A29" s="47" t="s">
        <v>15</v>
      </c>
      <c r="B29" s="48">
        <v>86737</v>
      </c>
      <c r="C29" s="45">
        <v>0.00121253406</v>
      </c>
      <c r="D29" s="25">
        <f t="shared" si="0"/>
        <v>0.00121253406</v>
      </c>
      <c r="E29" s="26">
        <f t="shared" si="1"/>
        <v>0.121253406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2.75">
      <c r="A30" s="23" t="s">
        <v>16</v>
      </c>
      <c r="B30" s="24">
        <v>193395</v>
      </c>
      <c r="C30" s="45">
        <v>0.00034968210700000004</v>
      </c>
      <c r="D30" s="25">
        <f t="shared" si="0"/>
        <v>0.00034968210700000004</v>
      </c>
      <c r="E30" s="26">
        <f t="shared" si="1"/>
        <v>0.0349682107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2.75">
      <c r="A31" s="47" t="s">
        <v>45</v>
      </c>
      <c r="B31" s="48">
        <v>74873</v>
      </c>
      <c r="C31" s="45">
        <v>0.00136239782</v>
      </c>
      <c r="D31" s="25">
        <f t="shared" si="0"/>
        <v>0.00136239782</v>
      </c>
      <c r="E31" s="26">
        <f t="shared" si="1"/>
        <v>0.136239782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2.75">
      <c r="A32" s="23" t="s">
        <v>25</v>
      </c>
      <c r="B32" s="24">
        <v>75092</v>
      </c>
      <c r="C32" s="45">
        <v>0.001498637602</v>
      </c>
      <c r="D32" s="25">
        <f t="shared" si="0"/>
        <v>0.001498637602</v>
      </c>
      <c r="E32" s="26">
        <f t="shared" si="1"/>
        <v>0.1498637602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2.75">
      <c r="A33" s="23" t="s">
        <v>3</v>
      </c>
      <c r="B33" s="24">
        <v>91203</v>
      </c>
      <c r="C33" s="45">
        <v>0.055858310626999995</v>
      </c>
      <c r="D33" s="25">
        <f t="shared" si="0"/>
        <v>0.055858310626999995</v>
      </c>
      <c r="E33" s="26">
        <f t="shared" si="1"/>
        <v>5.5858310627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2.75">
      <c r="A34" s="47" t="s">
        <v>17</v>
      </c>
      <c r="B34" s="48">
        <v>198550</v>
      </c>
      <c r="C34" s="45">
        <v>6.8119891E-05</v>
      </c>
      <c r="D34" s="25">
        <f t="shared" si="0"/>
        <v>6.8119891E-05</v>
      </c>
      <c r="E34" s="26">
        <f t="shared" si="1"/>
        <v>0.0068119891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2.75">
      <c r="A35" s="47" t="s">
        <v>18</v>
      </c>
      <c r="B35" s="48">
        <v>85018</v>
      </c>
      <c r="C35" s="27">
        <v>0.007883742053</v>
      </c>
      <c r="D35" s="25">
        <f t="shared" si="0"/>
        <v>0.007883742053</v>
      </c>
      <c r="E35" s="26">
        <f t="shared" si="1"/>
        <v>0.7883742052999999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2.75">
      <c r="A36" s="47" t="s">
        <v>19</v>
      </c>
      <c r="B36" s="48">
        <v>129000</v>
      </c>
      <c r="C36" s="45">
        <v>0.002325158946</v>
      </c>
      <c r="D36" s="25">
        <f t="shared" si="0"/>
        <v>0.002325158946</v>
      </c>
      <c r="E36" s="26">
        <f t="shared" si="1"/>
        <v>0.2325158946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4.25" customHeight="1">
      <c r="A37" s="23" t="s">
        <v>4</v>
      </c>
      <c r="B37" s="24">
        <v>100425</v>
      </c>
      <c r="C37" s="45">
        <v>0.020435967302</v>
      </c>
      <c r="D37" s="25">
        <f t="shared" si="0"/>
        <v>0.020435967302</v>
      </c>
      <c r="E37" s="26">
        <f t="shared" si="1"/>
        <v>2.0435967302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4.25" customHeight="1">
      <c r="A38" s="28" t="s">
        <v>5</v>
      </c>
      <c r="B38" s="29">
        <v>108883</v>
      </c>
      <c r="C38" s="45">
        <v>0.121253405995</v>
      </c>
      <c r="D38" s="25">
        <f t="shared" si="0"/>
        <v>0.121253405995</v>
      </c>
      <c r="E38" s="26">
        <f t="shared" si="1"/>
        <v>12.1253405995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3.5" thickBot="1">
      <c r="A39" s="30" t="s">
        <v>24</v>
      </c>
      <c r="B39" s="31">
        <v>1330207</v>
      </c>
      <c r="C39" s="46">
        <v>0.020435967303</v>
      </c>
      <c r="D39" s="32">
        <f t="shared" si="0"/>
        <v>0.020435967303</v>
      </c>
      <c r="E39" s="33">
        <f t="shared" si="1"/>
        <v>2.0435967303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2.75">
      <c r="A41" s="34"/>
      <c r="B41" s="35"/>
      <c r="C41" s="20"/>
      <c r="D41" s="20"/>
      <c r="E41" s="20"/>
      <c r="F41" s="20"/>
      <c r="G41" s="20"/>
      <c r="H41" s="2"/>
      <c r="I41" s="2"/>
      <c r="J41" s="2"/>
      <c r="K41" s="2"/>
      <c r="L41" s="2"/>
      <c r="M41" s="2"/>
      <c r="N41" s="2"/>
      <c r="O41" s="2"/>
      <c r="P41" s="2"/>
    </row>
    <row r="42" spans="1:16" ht="12.75">
      <c r="A42" s="36" t="s">
        <v>43</v>
      </c>
      <c r="B42" s="37"/>
      <c r="C42" s="38"/>
      <c r="D42" s="38"/>
      <c r="E42" s="38"/>
      <c r="F42" s="38"/>
      <c r="G42" s="38"/>
      <c r="H42" s="39"/>
      <c r="I42" s="39"/>
      <c r="J42" s="39"/>
      <c r="K42" s="40"/>
      <c r="L42" s="2"/>
      <c r="M42" s="2"/>
      <c r="N42" s="2"/>
      <c r="O42" s="2"/>
      <c r="P42" s="2"/>
    </row>
    <row r="43" spans="1:16" ht="40.5" customHeight="1">
      <c r="A43" s="63" t="s">
        <v>47</v>
      </c>
      <c r="B43" s="64"/>
      <c r="C43" s="64"/>
      <c r="D43" s="64"/>
      <c r="E43" s="64"/>
      <c r="F43" s="64"/>
      <c r="G43" s="64"/>
      <c r="H43" s="64"/>
      <c r="I43" s="64"/>
      <c r="J43" s="64"/>
      <c r="K43" s="65"/>
      <c r="L43" s="2"/>
      <c r="M43" s="2"/>
      <c r="N43" s="2"/>
      <c r="O43" s="2"/>
      <c r="P43" s="2"/>
    </row>
    <row r="44" spans="1:16" ht="12.75">
      <c r="A44" s="50" t="s">
        <v>61</v>
      </c>
      <c r="B44" s="51"/>
      <c r="C44" s="51"/>
      <c r="D44" s="51"/>
      <c r="E44" s="51"/>
      <c r="F44" s="51"/>
      <c r="G44" s="51"/>
      <c r="H44" s="51"/>
      <c r="I44" s="52"/>
      <c r="J44" s="2"/>
      <c r="K44" s="2"/>
      <c r="L44" s="2"/>
      <c r="M44" s="2"/>
      <c r="N44" s="2"/>
      <c r="O44" s="2"/>
      <c r="P44" s="2"/>
    </row>
    <row r="45" spans="1:16" ht="12.75">
      <c r="A45" s="41"/>
      <c r="B45" s="4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12.75">
      <c r="A46" s="2"/>
      <c r="B46" s="43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</sheetData>
  <sheetProtection/>
  <mergeCells count="13">
    <mergeCell ref="D8:G10"/>
    <mergeCell ref="B1:G1"/>
    <mergeCell ref="B2:G2"/>
    <mergeCell ref="B3:C3"/>
    <mergeCell ref="E3:F3"/>
    <mergeCell ref="D7:G7"/>
    <mergeCell ref="A44:I44"/>
    <mergeCell ref="A11:A13"/>
    <mergeCell ref="B11:B13"/>
    <mergeCell ref="C11:C13"/>
    <mergeCell ref="D11:D13"/>
    <mergeCell ref="E11:E13"/>
    <mergeCell ref="A43:K43"/>
  </mergeCells>
  <printOptions gridLines="1"/>
  <pageMargins left="0.75" right="0.75" top="1" bottom="1" header="0.5" footer="0.5"/>
  <pageSetup blackAndWhite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zoomScale="130" zoomScaleNormal="130" zoomScalePageLayoutView="0" workbookViewId="0" topLeftCell="A1">
      <selection activeCell="G19" sqref="G19"/>
    </sheetView>
  </sheetViews>
  <sheetFormatPr defaultColWidth="8.88671875" defaultRowHeight="15"/>
  <cols>
    <col min="1" max="1" width="17.6640625" style="3" customWidth="1"/>
    <col min="2" max="2" width="9.88671875" style="44" customWidth="1"/>
    <col min="3" max="8" width="9.88671875" style="3" customWidth="1"/>
    <col min="9" max="16384" width="8.88671875" style="3" customWidth="1"/>
  </cols>
  <sheetData>
    <row r="1" spans="1:16" ht="39.75" customHeight="1" thickBot="1">
      <c r="A1" s="1" t="s">
        <v>26</v>
      </c>
      <c r="B1" s="75" t="s">
        <v>57</v>
      </c>
      <c r="C1" s="76"/>
      <c r="D1" s="76"/>
      <c r="E1" s="76"/>
      <c r="F1" s="76"/>
      <c r="G1" s="77"/>
      <c r="H1" s="2"/>
      <c r="I1" s="2"/>
      <c r="J1" s="2"/>
      <c r="K1" s="2"/>
      <c r="L1" s="2"/>
      <c r="M1" s="2"/>
      <c r="N1" s="2"/>
      <c r="O1" s="2"/>
      <c r="P1" s="2"/>
    </row>
    <row r="2" spans="1:16" ht="39.75" customHeight="1" thickBot="1">
      <c r="A2" s="4" t="s">
        <v>27</v>
      </c>
      <c r="B2" s="78" t="s">
        <v>60</v>
      </c>
      <c r="C2" s="79"/>
      <c r="D2" s="79"/>
      <c r="E2" s="79"/>
      <c r="F2" s="79"/>
      <c r="G2" s="80"/>
      <c r="H2" s="2"/>
      <c r="I2" s="2"/>
      <c r="J2" s="2"/>
      <c r="K2" s="2"/>
      <c r="L2" s="2"/>
      <c r="M2" s="2"/>
      <c r="N2" s="2"/>
      <c r="O2" s="2"/>
      <c r="P2" s="2"/>
    </row>
    <row r="3" spans="1:16" ht="13.5" thickBot="1">
      <c r="A3" s="5" t="s">
        <v>28</v>
      </c>
      <c r="B3" s="81" t="s">
        <v>29</v>
      </c>
      <c r="C3" s="82"/>
      <c r="D3" s="6" t="s">
        <v>30</v>
      </c>
      <c r="E3" s="83">
        <v>44805</v>
      </c>
      <c r="F3" s="83"/>
      <c r="G3" s="7"/>
      <c r="H3" s="2"/>
      <c r="I3" s="2"/>
      <c r="J3" s="2"/>
      <c r="K3" s="2"/>
      <c r="L3" s="2"/>
      <c r="M3" s="2"/>
      <c r="N3" s="2"/>
      <c r="O3" s="2"/>
      <c r="P3" s="2"/>
    </row>
    <row r="4" spans="1:16" ht="12.75">
      <c r="A4" s="8" t="s">
        <v>31</v>
      </c>
      <c r="B4" s="9"/>
      <c r="C4" s="9"/>
      <c r="D4" s="9"/>
      <c r="E4" s="2"/>
      <c r="F4" s="10"/>
      <c r="G4" s="11"/>
      <c r="H4" s="2"/>
      <c r="I4" s="2"/>
      <c r="J4" s="2"/>
      <c r="K4" s="2"/>
      <c r="L4" s="2"/>
      <c r="M4" s="2"/>
      <c r="N4" s="2"/>
      <c r="O4" s="2"/>
      <c r="P4" s="2"/>
    </row>
    <row r="5" spans="1:16" ht="12.75">
      <c r="A5" s="8" t="s">
        <v>32</v>
      </c>
      <c r="B5" s="9"/>
      <c r="C5" s="9"/>
      <c r="D5" s="9"/>
      <c r="E5" s="2"/>
      <c r="F5" s="10"/>
      <c r="G5" s="11"/>
      <c r="H5" s="2"/>
      <c r="I5" s="2"/>
      <c r="J5" s="2"/>
      <c r="K5" s="2"/>
      <c r="L5" s="2"/>
      <c r="M5" s="2"/>
      <c r="N5" s="2"/>
      <c r="O5" s="2"/>
      <c r="P5" s="2"/>
    </row>
    <row r="6" spans="1:16" ht="13.5" thickBot="1">
      <c r="A6" s="12" t="s">
        <v>33</v>
      </c>
      <c r="B6" s="13"/>
      <c r="C6" s="13"/>
      <c r="D6" s="9"/>
      <c r="E6" s="10"/>
      <c r="F6" s="10"/>
      <c r="G6" s="11"/>
      <c r="H6" s="10"/>
      <c r="I6" s="2"/>
      <c r="J6" s="2"/>
      <c r="K6" s="2"/>
      <c r="L6" s="2"/>
      <c r="M6" s="2"/>
      <c r="N6" s="2"/>
      <c r="O6" s="2"/>
      <c r="P6" s="2"/>
    </row>
    <row r="7" spans="1:16" ht="19.5" thickBot="1" thickTop="1">
      <c r="A7" s="14" t="s">
        <v>34</v>
      </c>
      <c r="B7" s="15" t="s">
        <v>35</v>
      </c>
      <c r="C7" s="15" t="s">
        <v>36</v>
      </c>
      <c r="D7" s="84" t="s">
        <v>37</v>
      </c>
      <c r="E7" s="85"/>
      <c r="F7" s="85"/>
      <c r="G7" s="86"/>
      <c r="H7" s="16"/>
      <c r="I7" s="2"/>
      <c r="J7" s="2"/>
      <c r="K7" s="2"/>
      <c r="L7" s="2"/>
      <c r="M7" s="2"/>
      <c r="N7" s="2"/>
      <c r="O7" s="2"/>
      <c r="P7" s="2"/>
    </row>
    <row r="8" spans="1:16" ht="13.5" customHeight="1" thickBot="1">
      <c r="A8" s="17" t="s">
        <v>58</v>
      </c>
      <c r="B8" s="18">
        <v>1</v>
      </c>
      <c r="C8" s="19">
        <v>100</v>
      </c>
      <c r="D8" s="66" t="s">
        <v>39</v>
      </c>
      <c r="E8" s="67"/>
      <c r="F8" s="67"/>
      <c r="G8" s="68"/>
      <c r="H8" s="16"/>
      <c r="I8" s="2"/>
      <c r="J8" s="2"/>
      <c r="K8" s="2"/>
      <c r="L8" s="2"/>
      <c r="M8" s="2"/>
      <c r="N8" s="2"/>
      <c r="O8" s="2"/>
      <c r="P8" s="2"/>
    </row>
    <row r="9" spans="1:16" ht="15" customHeight="1">
      <c r="A9" s="10"/>
      <c r="B9" s="20"/>
      <c r="C9" s="21"/>
      <c r="D9" s="69"/>
      <c r="E9" s="70"/>
      <c r="F9" s="70"/>
      <c r="G9" s="71"/>
      <c r="H9" s="16"/>
      <c r="I9" s="2"/>
      <c r="J9" s="2"/>
      <c r="K9" s="2"/>
      <c r="L9" s="2"/>
      <c r="M9" s="2"/>
      <c r="N9" s="2"/>
      <c r="O9" s="2"/>
      <c r="P9" s="2"/>
    </row>
    <row r="10" spans="1:16" ht="12.75" customHeight="1" thickBot="1">
      <c r="A10" s="10"/>
      <c r="B10" s="20"/>
      <c r="C10" s="21"/>
      <c r="D10" s="72"/>
      <c r="E10" s="73"/>
      <c r="F10" s="73"/>
      <c r="G10" s="74"/>
      <c r="H10" s="16"/>
      <c r="I10" s="2"/>
      <c r="J10" s="2"/>
      <c r="K10" s="2"/>
      <c r="L10" s="2"/>
      <c r="M10" s="2"/>
      <c r="N10" s="2"/>
      <c r="O10" s="2"/>
      <c r="P10" s="2"/>
    </row>
    <row r="11" spans="1:16" ht="13.5" customHeight="1">
      <c r="A11" s="53" t="s">
        <v>40</v>
      </c>
      <c r="B11" s="53" t="s">
        <v>23</v>
      </c>
      <c r="C11" s="53" t="s">
        <v>56</v>
      </c>
      <c r="D11" s="53" t="s">
        <v>41</v>
      </c>
      <c r="E11" s="60" t="s">
        <v>42</v>
      </c>
      <c r="F11" s="10"/>
      <c r="G11" s="10"/>
      <c r="H11" s="2"/>
      <c r="I11" s="2"/>
      <c r="J11" s="2"/>
      <c r="K11" s="2"/>
      <c r="L11" s="2"/>
      <c r="M11" s="2"/>
      <c r="N11" s="2"/>
      <c r="O11" s="2"/>
      <c r="P11" s="2"/>
    </row>
    <row r="12" spans="1:16" ht="13.5" customHeight="1">
      <c r="A12" s="54"/>
      <c r="B12" s="56"/>
      <c r="C12" s="58"/>
      <c r="D12" s="58"/>
      <c r="E12" s="61"/>
      <c r="F12" s="22"/>
      <c r="G12" s="22"/>
      <c r="H12" s="2"/>
      <c r="I12" s="2"/>
      <c r="J12" s="2"/>
      <c r="K12" s="2"/>
      <c r="L12" s="2"/>
      <c r="M12" s="2"/>
      <c r="N12" s="2"/>
      <c r="O12" s="2"/>
      <c r="P12" s="2"/>
    </row>
    <row r="13" spans="1:16" ht="13.5" customHeight="1">
      <c r="A13" s="55"/>
      <c r="B13" s="57"/>
      <c r="C13" s="59"/>
      <c r="D13" s="59"/>
      <c r="E13" s="62"/>
      <c r="F13" s="10"/>
      <c r="G13" s="10"/>
      <c r="H13" s="2"/>
      <c r="I13" s="2"/>
      <c r="J13" s="2"/>
      <c r="K13" s="2"/>
      <c r="L13" s="2"/>
      <c r="M13" s="2"/>
      <c r="N13" s="2"/>
      <c r="O13" s="2"/>
      <c r="P13" s="2"/>
    </row>
    <row r="14" spans="1:16" ht="12.75">
      <c r="A14" s="47" t="s">
        <v>48</v>
      </c>
      <c r="B14" s="48">
        <v>7429905</v>
      </c>
      <c r="C14" s="45">
        <v>0.0028699999999999997</v>
      </c>
      <c r="D14" s="25">
        <f aca="true" t="shared" si="0" ref="D14:D20">$B$8*C14</f>
        <v>0.0028699999999999997</v>
      </c>
      <c r="E14" s="26">
        <f aca="true" t="shared" si="1" ref="E14:E20">$C$8*C14</f>
        <v>0.287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2.75">
      <c r="A15" s="23" t="s">
        <v>49</v>
      </c>
      <c r="B15" s="24">
        <v>7440508</v>
      </c>
      <c r="C15" s="45">
        <v>0.00241</v>
      </c>
      <c r="D15" s="25">
        <f t="shared" si="0"/>
        <v>0.00241</v>
      </c>
      <c r="E15" s="26">
        <f t="shared" si="1"/>
        <v>0.241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2.75">
      <c r="A16" s="23" t="s">
        <v>50</v>
      </c>
      <c r="B16" s="24">
        <v>7439921</v>
      </c>
      <c r="C16" s="45">
        <v>0.00015</v>
      </c>
      <c r="D16" s="25">
        <f t="shared" si="0"/>
        <v>0.00015</v>
      </c>
      <c r="E16" s="26">
        <f t="shared" si="1"/>
        <v>0.015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2.75">
      <c r="A17" s="23" t="s">
        <v>51</v>
      </c>
      <c r="B17" s="24">
        <v>7439965</v>
      </c>
      <c r="C17" s="45">
        <v>0.00013</v>
      </c>
      <c r="D17" s="25">
        <f t="shared" si="0"/>
        <v>0.00013</v>
      </c>
      <c r="E17" s="26">
        <f t="shared" si="1"/>
        <v>0.013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2.75">
      <c r="A18" s="23" t="s">
        <v>52</v>
      </c>
      <c r="B18" s="24">
        <v>7440020</v>
      </c>
      <c r="C18" s="45">
        <v>0.0005</v>
      </c>
      <c r="D18" s="25">
        <f t="shared" si="0"/>
        <v>0.0005</v>
      </c>
      <c r="E18" s="26">
        <f t="shared" si="1"/>
        <v>0.05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2.75">
      <c r="A19" s="47" t="s">
        <v>53</v>
      </c>
      <c r="B19" s="48">
        <v>7723140</v>
      </c>
      <c r="C19" s="45">
        <v>0.00063</v>
      </c>
      <c r="D19" s="25">
        <f t="shared" si="0"/>
        <v>0.00063</v>
      </c>
      <c r="E19" s="26">
        <f t="shared" si="1"/>
        <v>0.063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2.75">
      <c r="A20" s="23" t="s">
        <v>54</v>
      </c>
      <c r="B20" s="24">
        <v>7440666</v>
      </c>
      <c r="C20" s="45">
        <v>0.00214</v>
      </c>
      <c r="D20" s="25">
        <f t="shared" si="0"/>
        <v>0.00214</v>
      </c>
      <c r="E20" s="26">
        <f t="shared" si="1"/>
        <v>0.214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2.75">
      <c r="A22" s="34"/>
      <c r="B22" s="35"/>
      <c r="C22" s="20"/>
      <c r="D22" s="20"/>
      <c r="E22" s="20"/>
      <c r="F22" s="20"/>
      <c r="G22" s="20"/>
      <c r="H22" s="2"/>
      <c r="I22" s="2"/>
      <c r="J22" s="2"/>
      <c r="K22" s="2"/>
      <c r="L22" s="2"/>
      <c r="M22" s="2"/>
      <c r="N22" s="2"/>
      <c r="O22" s="2"/>
      <c r="P22" s="2"/>
    </row>
    <row r="23" spans="1:16" ht="12.75">
      <c r="A23" s="36" t="s">
        <v>43</v>
      </c>
      <c r="B23" s="37"/>
      <c r="C23" s="38"/>
      <c r="D23" s="38"/>
      <c r="E23" s="38"/>
      <c r="F23" s="38"/>
      <c r="G23" s="38"/>
      <c r="H23" s="39"/>
      <c r="I23" s="39"/>
      <c r="J23" s="39"/>
      <c r="K23" s="40"/>
      <c r="L23" s="2"/>
      <c r="M23" s="2"/>
      <c r="N23" s="2"/>
      <c r="O23" s="2"/>
      <c r="P23" s="2"/>
    </row>
    <row r="24" spans="1:16" ht="33.75" customHeight="1">
      <c r="A24" s="63" t="s">
        <v>59</v>
      </c>
      <c r="B24" s="64"/>
      <c r="C24" s="64"/>
      <c r="D24" s="64"/>
      <c r="E24" s="64"/>
      <c r="F24" s="64"/>
      <c r="G24" s="64"/>
      <c r="H24" s="64"/>
      <c r="I24" s="64"/>
      <c r="J24" s="64"/>
      <c r="K24" s="65"/>
      <c r="L24" s="2"/>
      <c r="M24" s="2"/>
      <c r="N24" s="2"/>
      <c r="O24" s="2"/>
      <c r="P24" s="2"/>
    </row>
    <row r="25" spans="1:16" ht="12.75">
      <c r="A25" s="50" t="s">
        <v>61</v>
      </c>
      <c r="B25" s="51"/>
      <c r="C25" s="51"/>
      <c r="D25" s="51"/>
      <c r="E25" s="51"/>
      <c r="F25" s="51"/>
      <c r="G25" s="51"/>
      <c r="H25" s="51"/>
      <c r="I25" s="52"/>
      <c r="J25" s="2"/>
      <c r="K25" s="2"/>
      <c r="L25" s="2"/>
      <c r="M25" s="2"/>
      <c r="N25" s="2"/>
      <c r="O25" s="2"/>
      <c r="P25" s="2"/>
    </row>
    <row r="26" spans="1:16" ht="12.75">
      <c r="A26" s="41"/>
      <c r="B26" s="4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2.75">
      <c r="A27" s="2"/>
      <c r="B27" s="4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30" spans="1:8" ht="12.75">
      <c r="A30" s="49"/>
      <c r="B30" s="49"/>
      <c r="C30" s="49"/>
      <c r="D30" s="49"/>
      <c r="E30" s="49"/>
      <c r="F30" s="49"/>
      <c r="G30" s="49"/>
      <c r="H30" s="49"/>
    </row>
    <row r="31" spans="1:8" ht="12.75">
      <c r="A31" s="49"/>
      <c r="B31" s="49"/>
      <c r="C31" s="49"/>
      <c r="D31" s="49"/>
      <c r="E31" s="49"/>
      <c r="F31" s="49"/>
      <c r="G31" s="49"/>
      <c r="H31" s="49"/>
    </row>
    <row r="32" spans="1:8" ht="12.75">
      <c r="A32" s="49"/>
      <c r="B32" s="49"/>
      <c r="C32" s="49"/>
      <c r="D32" s="49"/>
      <c r="E32" s="49"/>
      <c r="F32" s="49"/>
      <c r="G32" s="49"/>
      <c r="H32" s="49"/>
    </row>
    <row r="33" spans="1:8" ht="12.75">
      <c r="A33" s="49"/>
      <c r="B33" s="49"/>
      <c r="C33" s="49"/>
      <c r="D33" s="49"/>
      <c r="E33" s="49"/>
      <c r="F33" s="49"/>
      <c r="G33" s="49"/>
      <c r="H33" s="49"/>
    </row>
    <row r="34" spans="1:8" ht="12.75">
      <c r="A34" s="49"/>
      <c r="B34" s="49"/>
      <c r="C34" s="49"/>
      <c r="D34" s="49"/>
      <c r="E34" s="49"/>
      <c r="F34" s="49"/>
      <c r="G34" s="49"/>
      <c r="H34" s="49"/>
    </row>
  </sheetData>
  <sheetProtection/>
  <mergeCells count="13">
    <mergeCell ref="D8:G10"/>
    <mergeCell ref="B1:G1"/>
    <mergeCell ref="B2:G2"/>
    <mergeCell ref="B3:C3"/>
    <mergeCell ref="E3:F3"/>
    <mergeCell ref="D7:G7"/>
    <mergeCell ref="A25:I25"/>
    <mergeCell ref="A11:A13"/>
    <mergeCell ref="B11:B13"/>
    <mergeCell ref="C11:C13"/>
    <mergeCell ref="D11:D13"/>
    <mergeCell ref="E11:E13"/>
    <mergeCell ref="A24:K24"/>
  </mergeCells>
  <printOptions gridLines="1"/>
  <pageMargins left="0.75" right="0.75" top="1" bottom="1" header="0.5" footer="0.5"/>
  <pageSetup blackAndWhite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E.H. Pechan &amp; Associates - SPECIATE Data Browser - Shopping Cart Export</dc:title>
  <dc:subject/>
  <dc:creator>Matthew Cegielski</dc:creator>
  <cp:keywords/>
  <dc:description/>
  <cp:lastModifiedBy>Matthew Cegielski</cp:lastModifiedBy>
  <dcterms:created xsi:type="dcterms:W3CDTF">2018-01-03T22:30:11Z</dcterms:created>
  <dcterms:modified xsi:type="dcterms:W3CDTF">2022-09-01T23:06:57Z</dcterms:modified>
  <cp:category/>
  <cp:version/>
  <cp:contentType/>
  <cp:contentStatus/>
</cp:coreProperties>
</file>