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5" windowWidth="22710" windowHeight="8760" activeTab="0"/>
  </bookViews>
  <sheets>
    <sheet name="Crematory Pouch" sheetId="1" r:id="rId1"/>
  </sheets>
  <definedNames>
    <definedName name="_xlnm.Print_Area" localSheetId="0">'Crematory Pouch'!$A$1:$K$36</definedName>
  </definedNames>
  <calcPr fullCalcOnLoad="1"/>
</workbook>
</file>

<file path=xl/sharedStrings.xml><?xml version="1.0" encoding="utf-8"?>
<sst xmlns="http://schemas.openxmlformats.org/spreadsheetml/2006/main" count="46" uniqueCount="46">
  <si>
    <t>Facility:</t>
  </si>
  <si>
    <t>ID#:</t>
  </si>
  <si>
    <t>Project #:</t>
  </si>
  <si>
    <t>CAS#</t>
  </si>
  <si>
    <t>LB/HR</t>
  </si>
  <si>
    <t>Applicability</t>
  </si>
  <si>
    <t>Last Update</t>
  </si>
  <si>
    <t>Name</t>
  </si>
  <si>
    <t>Author or updater</t>
  </si>
  <si>
    <t>Inputs</t>
  </si>
  <si>
    <t xml:space="preserve">Formula </t>
  </si>
  <si>
    <t>Benzo(a)anthracene</t>
  </si>
  <si>
    <t>Benzo(a)pyrene</t>
  </si>
  <si>
    <t>Benzo(b)fluoranthene</t>
  </si>
  <si>
    <t>Benzo(k)fluoranthene</t>
  </si>
  <si>
    <t>Cadmium</t>
  </si>
  <si>
    <t>Chrysene</t>
  </si>
  <si>
    <t>Dibenz(a,h)anthracene</t>
  </si>
  <si>
    <t>Indeno(1,2,3-cd)pyrene</t>
  </si>
  <si>
    <t>Lead</t>
  </si>
  <si>
    <t>Naphthalene</t>
  </si>
  <si>
    <t>Nickel</t>
  </si>
  <si>
    <t>Acenaphthene</t>
  </si>
  <si>
    <t>Anthracene</t>
  </si>
  <si>
    <t>Chromium (Total)</t>
  </si>
  <si>
    <t>Fluorene</t>
  </si>
  <si>
    <t>Phenanthrene</t>
  </si>
  <si>
    <t>Zinc</t>
  </si>
  <si>
    <t>Matthew Cegielski</t>
  </si>
  <si>
    <t>Substances</t>
  </si>
  <si>
    <t xml:space="preserve">  LB/YR</t>
  </si>
  <si>
    <t>References</t>
  </si>
  <si>
    <t>Hexavalent Chromium</t>
  </si>
  <si>
    <t>Pollutants required for toxic reporting. Current as of update date.</t>
  </si>
  <si>
    <t>Aluminum</t>
  </si>
  <si>
    <t xml:space="preserve"> **5% of Chromium considered Hexavalent Chromium (District Policy).</t>
  </si>
  <si>
    <t>Phosphorus</t>
  </si>
  <si>
    <t>pouch/hr</t>
  </si>
  <si>
    <t>pouch/yr</t>
  </si>
  <si>
    <t>Emissions are calculated by the multiplication of the number of pouches incinerated and the emission factors.</t>
  </si>
  <si>
    <t>Maximum # of pouches incinerated.</t>
  </si>
  <si>
    <t>lb/pouch*</t>
  </si>
  <si>
    <t>**While the plastic composition of cremation pouches may vary, chlorine free polyethylene were considered the most representative of those in use. Based on chemical principles, the use of polyethylene and the lack of chlorine should prevent the formation of dioxins and furans.</t>
  </si>
  <si>
    <r>
      <t xml:space="preserve">*Emissions factors are derived from the maximum values on tables 2, 3, 4, and 5 between LDPE and HDPE in the 2008 Journal of Hazardous Materials report, </t>
    </r>
    <r>
      <rPr>
        <i/>
        <sz val="10"/>
        <rFont val="Arial"/>
        <family val="2"/>
      </rPr>
      <t>Persistent free radicals, heavy metals and PAHs generated in particulate soot emissions and residue ash from controlled combustion of common types of plastic.</t>
    </r>
  </si>
  <si>
    <t xml:space="preserve"> Emissions from Human Cremation Operations Chlorine-Free Polyethylene Cremation Pouches Incineration</t>
  </si>
  <si>
    <t>Use this spreadsheet to characterize the emissions from a Crematory for the incineration of chlorine free polyethylene cremation pouches.  Entries required in yellow areas, output in gray areas.</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</si>
</sst>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E+00;\撼"/>
    <numFmt numFmtId="165" formatCode="0.000000E+00;\纠"/>
    <numFmt numFmtId="166" formatCode="0.00000E+00;\纠"/>
    <numFmt numFmtId="167" formatCode="0.0000E+00;\纠"/>
    <numFmt numFmtId="168" formatCode="0.000E+00;\纠"/>
    <numFmt numFmtId="169" formatCode="0.00E+00;\纠"/>
    <numFmt numFmtId="170" formatCode="[$-409]dddd\,\ mmmm\ dd\,\ yyyy"/>
    <numFmt numFmtId="171" formatCode="[$-409]mmmm\ d\,\ yyyy;@"/>
    <numFmt numFmtId="172" formatCode="#,##0.0"/>
    <numFmt numFmtId="173" formatCode="#,##0.000"/>
    <numFmt numFmtId="174" formatCode="0.000E+00"/>
    <numFmt numFmtId="175" formatCode="_(* #,##0.0_);_(* \(#,##0.0\);_(* &quot;-&quot;??_);_(@_)"/>
    <numFmt numFmtId="176" formatCode="_(* #,##0_);_(* \(#,##0\);_(* &quot;-&quot;??_);_(@_)"/>
    <numFmt numFmtId="177" formatCode="_(* #,##0.000_);_(* \(#,##0.000\);_(* &quot;-&quot;??_);_(@_)"/>
    <numFmt numFmtId="178" formatCode="_(* #,##0.000_);_(* \(#,##0.000\);_(* &quot;-&quot;???_);_(@_)"/>
    <numFmt numFmtId="179" formatCode="_(* #,##0.0000_);_(* \(#,##0.0000\);_(* &quot;-&quot;??_);_(@_)"/>
    <numFmt numFmtId="180" formatCode="_(* #,##0.00000_);_(* \(#,##0.00000\);_(* &quot;-&quot;??_);_(@_)"/>
    <numFmt numFmtId="181" formatCode="_(* #,##0.000000_);_(* \(#,##0.000000\);_(* &quot;-&quot;??_);_(@_)"/>
    <numFmt numFmtId="182" formatCode="&quot;Yes&quot;;&quot;Yes&quot;;&quot;No&quot;"/>
    <numFmt numFmtId="183" formatCode="&quot;True&quot;;&quot;True&quot;;&quot;False&quot;"/>
    <numFmt numFmtId="184" formatCode="&quot;On&quot;;&quot;On&quot;;&quot;Off&quot;"/>
    <numFmt numFmtId="185" formatCode="_(* #,##0.0000000_);_(* \(#,##0.0000000\);_(* &quot;-&quot;??_);_(@_)"/>
    <numFmt numFmtId="186" formatCode="_(* #,##0.00000000_);_(* \(#,##0.00000000\);_(* &quot;-&quot;??_);_(@_)"/>
    <numFmt numFmtId="187" formatCode="#,##0.00000_);\(#,##0.00000\)"/>
    <numFmt numFmtId="188" formatCode="0.0000E+00"/>
    <numFmt numFmtId="189" formatCode="_(* #,##0.00000000_);_(* \(#,##0.00000000\);_(* &quot;-&quot;????????_);_(@_)"/>
    <numFmt numFmtId="190" formatCode="_(* #,##0.000000_);_(* \(#,##0.000000\);_(* &quot;-&quot;??????_);_(@_)"/>
    <numFmt numFmtId="191" formatCode="_(* #,##0.00000_);_(* \(#,##0.00000\);_(* &quot;-&quot;?????_);_(@_)"/>
    <numFmt numFmtId="192" formatCode="0.E+00"/>
    <numFmt numFmtId="193" formatCode="###0;###0"/>
    <numFmt numFmtId="194" formatCode="###0.00;###0.00"/>
    <numFmt numFmtId="195" formatCode="###0.000;###0.000"/>
    <numFmt numFmtId="196" formatCode="0.000000"/>
    <numFmt numFmtId="197" formatCode="0.0000"/>
    <numFmt numFmtId="198" formatCode="0.000"/>
  </numFmts>
  <fonts count="41">
    <font>
      <sz val="10"/>
      <name val="Arial"/>
      <family val="0"/>
    </font>
    <font>
      <u val="single"/>
      <sz val="10"/>
      <color indexed="36"/>
      <name val="Arial"/>
      <family val="2"/>
    </font>
    <font>
      <u val="single"/>
      <sz val="10"/>
      <color indexed="12"/>
      <name val="Arial"/>
      <family val="2"/>
    </font>
    <font>
      <b/>
      <sz val="10"/>
      <name val="Arial"/>
      <family val="2"/>
    </font>
    <font>
      <i/>
      <sz val="10"/>
      <name val="Arial"/>
      <family val="2"/>
    </font>
    <font>
      <b/>
      <sz val="14"/>
      <name val="Arial"/>
      <family val="2"/>
    </font>
    <font>
      <sz val="14"/>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11"/>
        <bgColor indexed="64"/>
      </patternFill>
    </fill>
    <fill>
      <patternFill patternType="solid">
        <fgColor rgb="FF00FF00"/>
        <bgColor indexed="64"/>
      </patternFill>
    </fill>
    <fill>
      <patternFill patternType="solid">
        <fgColor rgb="FF0070C0"/>
        <bgColor indexed="64"/>
      </patternFill>
    </fill>
    <fill>
      <patternFill patternType="solid">
        <fgColor theme="0" tint="-0.149990007281303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double"/>
    </border>
    <border>
      <left style="medium"/>
      <right style="medium"/>
      <top style="double"/>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color indexed="63"/>
      </top>
      <bottom style="double"/>
    </border>
    <border>
      <left>
        <color indexed="63"/>
      </left>
      <right>
        <color indexed="63"/>
      </right>
      <top style="medium"/>
      <bottom style="thin"/>
    </border>
    <border>
      <left>
        <color indexed="63"/>
      </left>
      <right style="medium"/>
      <top style="thin"/>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style="thin"/>
      <top style="thin"/>
      <bottom>
        <color indexed="63"/>
      </bottom>
    </border>
    <border>
      <left style="thin"/>
      <right style="thin"/>
      <top>
        <color indexed="63"/>
      </top>
      <bottom style="thin"/>
    </border>
    <border>
      <left style="thin"/>
      <right style="thin"/>
      <top style="medium"/>
      <bottom>
        <color indexed="63"/>
      </bottom>
    </border>
    <border>
      <left style="thin"/>
      <right style="thin"/>
      <top>
        <color indexed="63"/>
      </top>
      <bottom>
        <color indexed="63"/>
      </bottom>
    </border>
    <border>
      <left style="thin"/>
      <right style="medium"/>
      <top>
        <color indexed="63"/>
      </top>
      <bottom>
        <color indexed="63"/>
      </bottom>
    </border>
    <border>
      <left style="thin"/>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1"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8">
    <xf numFmtId="0" fontId="0" fillId="0" borderId="0" xfId="0" applyAlignment="1">
      <alignment/>
    </xf>
    <xf numFmtId="0" fontId="3" fillId="0" borderId="10" xfId="0" applyFont="1" applyBorder="1" applyAlignment="1">
      <alignment/>
    </xf>
    <xf numFmtId="0" fontId="3" fillId="0" borderId="11" xfId="0" applyFont="1" applyBorder="1" applyAlignment="1">
      <alignment/>
    </xf>
    <xf numFmtId="0" fontId="3" fillId="0" borderId="0" xfId="0" applyFont="1" applyBorder="1" applyAlignment="1">
      <alignment horizontal="center" wrapText="1"/>
    </xf>
    <xf numFmtId="0" fontId="3" fillId="0" borderId="10" xfId="0" applyFont="1" applyBorder="1" applyAlignment="1">
      <alignment wrapText="1"/>
    </xf>
    <xf numFmtId="0" fontId="0" fillId="0" borderId="0" xfId="0" applyAlignment="1">
      <alignment horizontal="center"/>
    </xf>
    <xf numFmtId="0" fontId="4" fillId="0" borderId="12" xfId="0" applyFont="1" applyBorder="1" applyAlignment="1">
      <alignment/>
    </xf>
    <xf numFmtId="0" fontId="4" fillId="0" borderId="13" xfId="0" applyFont="1" applyBorder="1" applyAlignment="1">
      <alignment/>
    </xf>
    <xf numFmtId="0" fontId="0" fillId="0" borderId="14" xfId="0" applyBorder="1" applyAlignment="1">
      <alignment/>
    </xf>
    <xf numFmtId="0" fontId="0" fillId="33" borderId="0" xfId="0" applyFill="1" applyBorder="1" applyAlignment="1">
      <alignment/>
    </xf>
    <xf numFmtId="0" fontId="0" fillId="33" borderId="15" xfId="0" applyFill="1" applyBorder="1" applyAlignment="1">
      <alignment/>
    </xf>
    <xf numFmtId="0" fontId="3" fillId="0" borderId="16" xfId="0" applyFont="1" applyBorder="1" applyAlignment="1">
      <alignment/>
    </xf>
    <xf numFmtId="0" fontId="0" fillId="0" borderId="16" xfId="0" applyBorder="1" applyAlignment="1">
      <alignment horizontal="center" wrapText="1"/>
    </xf>
    <xf numFmtId="0" fontId="3" fillId="0" borderId="12" xfId="0" applyFont="1" applyBorder="1" applyAlignment="1">
      <alignment horizontal="center" vertical="center"/>
    </xf>
    <xf numFmtId="0" fontId="5" fillId="0" borderId="0" xfId="0" applyFont="1" applyAlignment="1">
      <alignment/>
    </xf>
    <xf numFmtId="0" fontId="3" fillId="0" borderId="0" xfId="0" applyFont="1" applyBorder="1" applyAlignment="1">
      <alignment/>
    </xf>
    <xf numFmtId="11" fontId="0" fillId="34" borderId="17" xfId="0" applyNumberFormat="1" applyFill="1" applyBorder="1" applyAlignment="1">
      <alignment horizontal="center" wrapText="1"/>
    </xf>
    <xf numFmtId="11" fontId="0" fillId="0" borderId="0" xfId="0" applyNumberFormat="1" applyFont="1" applyBorder="1" applyAlignment="1">
      <alignment horizontal="center" wrapText="1"/>
    </xf>
    <xf numFmtId="11" fontId="0" fillId="0" borderId="18" xfId="0" applyNumberFormat="1" applyFont="1" applyBorder="1" applyAlignment="1">
      <alignment horizontal="center" wrapText="1"/>
    </xf>
    <xf numFmtId="0" fontId="3" fillId="35" borderId="0" xfId="0" applyFont="1" applyFill="1" applyBorder="1" applyAlignment="1">
      <alignment wrapText="1"/>
    </xf>
    <xf numFmtId="0" fontId="3" fillId="35" borderId="18" xfId="0" applyFont="1" applyFill="1" applyBorder="1" applyAlignment="1">
      <alignment wrapText="1"/>
    </xf>
    <xf numFmtId="11" fontId="0" fillId="34" borderId="0" xfId="0" applyNumberFormat="1" applyFont="1" applyFill="1" applyBorder="1" applyAlignment="1">
      <alignment horizontal="center"/>
    </xf>
    <xf numFmtId="0" fontId="3" fillId="0" borderId="0" xfId="0" applyFont="1" applyBorder="1" applyAlignment="1">
      <alignment horizontal="center"/>
    </xf>
    <xf numFmtId="11" fontId="0" fillId="34" borderId="19" xfId="0" applyNumberFormat="1" applyFill="1" applyBorder="1" applyAlignment="1">
      <alignment horizontal="center"/>
    </xf>
    <xf numFmtId="0" fontId="3" fillId="35" borderId="10" xfId="0" applyFont="1" applyFill="1" applyBorder="1" applyAlignment="1">
      <alignment wrapText="1"/>
    </xf>
    <xf numFmtId="0" fontId="3" fillId="36" borderId="0" xfId="0" applyFont="1" applyFill="1" applyBorder="1" applyAlignment="1">
      <alignment horizontal="center" wrapText="1"/>
    </xf>
    <xf numFmtId="0" fontId="3" fillId="36" borderId="18" xfId="0" applyFont="1" applyFill="1" applyBorder="1" applyAlignment="1">
      <alignment horizontal="center" wrapText="1"/>
    </xf>
    <xf numFmtId="0" fontId="0" fillId="0" borderId="20" xfId="0" applyFont="1" applyFill="1" applyBorder="1" applyAlignment="1">
      <alignment wrapText="1"/>
    </xf>
    <xf numFmtId="11" fontId="0" fillId="34" borderId="17" xfId="0" applyNumberFormat="1" applyFont="1" applyFill="1" applyBorder="1" applyAlignment="1">
      <alignment horizontal="center" wrapText="1"/>
    </xf>
    <xf numFmtId="11" fontId="0" fillId="34" borderId="17" xfId="0" applyNumberFormat="1" applyFont="1" applyFill="1" applyBorder="1" applyAlignment="1">
      <alignment horizontal="center"/>
    </xf>
    <xf numFmtId="11" fontId="0" fillId="34" borderId="21" xfId="0" applyNumberFormat="1" applyFont="1" applyFill="1" applyBorder="1" applyAlignment="1">
      <alignment horizontal="center"/>
    </xf>
    <xf numFmtId="0" fontId="3" fillId="0" borderId="22" xfId="0" applyFont="1" applyBorder="1" applyAlignment="1">
      <alignment wrapText="1"/>
    </xf>
    <xf numFmtId="0" fontId="3" fillId="0" borderId="23" xfId="0" applyFont="1" applyBorder="1" applyAlignment="1">
      <alignment horizontal="center" wrapText="1"/>
    </xf>
    <xf numFmtId="11" fontId="0" fillId="0" borderId="23" xfId="0" applyNumberFormat="1" applyBorder="1" applyAlignment="1">
      <alignment/>
    </xf>
    <xf numFmtId="172" fontId="0" fillId="33" borderId="20" xfId="0" applyNumberFormat="1" applyFill="1" applyBorder="1" applyAlignment="1">
      <alignment horizontal="center"/>
    </xf>
    <xf numFmtId="0" fontId="0" fillId="37" borderId="0" xfId="0" applyFill="1" applyAlignment="1">
      <alignment/>
    </xf>
    <xf numFmtId="0" fontId="0" fillId="37" borderId="0" xfId="0" applyFill="1" applyBorder="1" applyAlignment="1">
      <alignment/>
    </xf>
    <xf numFmtId="0" fontId="0" fillId="37" borderId="17" xfId="0" applyFill="1" applyBorder="1" applyAlignment="1">
      <alignment/>
    </xf>
    <xf numFmtId="0" fontId="0" fillId="37" borderId="15" xfId="0" applyFill="1" applyBorder="1" applyAlignment="1">
      <alignment/>
    </xf>
    <xf numFmtId="0" fontId="0" fillId="37" borderId="24" xfId="0" applyFill="1" applyBorder="1" applyAlignment="1">
      <alignment/>
    </xf>
    <xf numFmtId="11" fontId="0" fillId="37" borderId="0" xfId="0" applyNumberFormat="1" applyFill="1" applyBorder="1" applyAlignment="1">
      <alignment/>
    </xf>
    <xf numFmtId="0" fontId="3" fillId="37" borderId="0" xfId="0" applyFont="1" applyFill="1" applyBorder="1" applyAlignment="1">
      <alignment wrapText="1"/>
    </xf>
    <xf numFmtId="0" fontId="3" fillId="37" borderId="0" xfId="0" applyFont="1" applyFill="1" applyBorder="1" applyAlignment="1">
      <alignment horizontal="center" wrapText="1"/>
    </xf>
    <xf numFmtId="0" fontId="0" fillId="37" borderId="0" xfId="0" applyFont="1" applyFill="1" applyBorder="1" applyAlignment="1">
      <alignment/>
    </xf>
    <xf numFmtId="0" fontId="0" fillId="37" borderId="0" xfId="0" applyFont="1" applyFill="1" applyBorder="1" applyAlignment="1">
      <alignment horizontal="center"/>
    </xf>
    <xf numFmtId="0" fontId="0" fillId="37" borderId="0" xfId="0" applyFill="1" applyAlignment="1">
      <alignment horizontal="center"/>
    </xf>
    <xf numFmtId="11" fontId="0" fillId="37" borderId="25" xfId="0" applyNumberFormat="1" applyFill="1" applyBorder="1" applyAlignment="1">
      <alignment/>
    </xf>
    <xf numFmtId="0" fontId="0" fillId="37" borderId="0" xfId="0" applyFont="1" applyFill="1" applyBorder="1" applyAlignment="1">
      <alignment vertical="center"/>
    </xf>
    <xf numFmtId="11" fontId="0" fillId="0" borderId="26" xfId="0" applyNumberFormat="1" applyFill="1" applyBorder="1" applyAlignment="1">
      <alignment/>
    </xf>
    <xf numFmtId="11" fontId="0" fillId="37" borderId="10" xfId="0" applyNumberFormat="1" applyFill="1" applyBorder="1" applyAlignment="1">
      <alignment/>
    </xf>
    <xf numFmtId="11" fontId="0" fillId="38" borderId="0" xfId="0" applyNumberFormat="1" applyFont="1" applyFill="1" applyBorder="1" applyAlignment="1">
      <alignment horizontal="center" wrapText="1"/>
    </xf>
    <xf numFmtId="0" fontId="0" fillId="37" borderId="15" xfId="0" applyFill="1" applyBorder="1" applyAlignment="1">
      <alignment horizontal="center"/>
    </xf>
    <xf numFmtId="11" fontId="0" fillId="37" borderId="0" xfId="0" applyNumberFormat="1" applyFill="1" applyBorder="1" applyAlignment="1">
      <alignment horizontal="center"/>
    </xf>
    <xf numFmtId="11" fontId="0" fillId="0" borderId="23" xfId="0" applyNumberFormat="1" applyFill="1" applyBorder="1" applyAlignment="1">
      <alignment horizontal="center"/>
    </xf>
    <xf numFmtId="0" fontId="5" fillId="0" borderId="18" xfId="0" applyFont="1" applyBorder="1" applyAlignment="1">
      <alignment horizontal="center" wrapText="1"/>
    </xf>
    <xf numFmtId="0" fontId="5" fillId="0" borderId="18" xfId="0" applyFont="1" applyBorder="1" applyAlignment="1">
      <alignment wrapText="1"/>
    </xf>
    <xf numFmtId="0" fontId="5" fillId="0" borderId="19" xfId="0" applyFont="1" applyBorder="1" applyAlignment="1">
      <alignment wrapText="1"/>
    </xf>
    <xf numFmtId="0" fontId="0" fillId="0" borderId="13" xfId="0" applyFont="1" applyBorder="1" applyAlignment="1">
      <alignment horizontal="center"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35" borderId="13" xfId="0" applyFont="1" applyFill="1" applyBorder="1" applyAlignment="1">
      <alignment horizontal="center"/>
    </xf>
    <xf numFmtId="0" fontId="0" fillId="0" borderId="13" xfId="0" applyBorder="1" applyAlignment="1">
      <alignment/>
    </xf>
    <xf numFmtId="171" fontId="0" fillId="35" borderId="13" xfId="0" applyNumberFormat="1" applyFill="1" applyBorder="1" applyAlignment="1">
      <alignment horizontal="center"/>
    </xf>
    <xf numFmtId="0" fontId="5" fillId="0" borderId="27" xfId="0" applyFont="1" applyBorder="1" applyAlignment="1">
      <alignment horizontal="center" wrapText="1"/>
    </xf>
    <xf numFmtId="0" fontId="6" fillId="0" borderId="28" xfId="0" applyFont="1" applyBorder="1" applyAlignment="1">
      <alignment horizontal="center"/>
    </xf>
    <xf numFmtId="0" fontId="6" fillId="0" borderId="29" xfId="0" applyFont="1" applyBorder="1" applyAlignment="1">
      <alignment horizontal="center"/>
    </xf>
    <xf numFmtId="0" fontId="0"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26" xfId="0" applyFont="1" applyBorder="1" applyAlignment="1">
      <alignment horizontal="left" vertical="center" wrapText="1"/>
    </xf>
    <xf numFmtId="0" fontId="0" fillId="36" borderId="22" xfId="0" applyFont="1" applyFill="1" applyBorder="1" applyAlignment="1">
      <alignment horizontal="left" vertical="center" wrapText="1"/>
    </xf>
    <xf numFmtId="0" fontId="0" fillId="36" borderId="23" xfId="0" applyFont="1" applyFill="1" applyBorder="1" applyAlignment="1">
      <alignment horizontal="left" vertical="center"/>
    </xf>
    <xf numFmtId="0" fontId="0" fillId="36" borderId="26" xfId="0" applyFont="1" applyFill="1" applyBorder="1" applyAlignment="1">
      <alignment horizontal="left" vertical="center"/>
    </xf>
    <xf numFmtId="0" fontId="0" fillId="0" borderId="22" xfId="0" applyFont="1" applyBorder="1" applyAlignment="1">
      <alignment vertical="center" wrapText="1"/>
    </xf>
    <xf numFmtId="0" fontId="0" fillId="0" borderId="23" xfId="0" applyFont="1" applyBorder="1" applyAlignment="1">
      <alignment vertical="center"/>
    </xf>
    <xf numFmtId="0" fontId="0" fillId="0" borderId="23" xfId="0" applyBorder="1" applyAlignment="1">
      <alignment/>
    </xf>
    <xf numFmtId="0" fontId="0" fillId="0" borderId="26" xfId="0" applyBorder="1" applyAlignment="1">
      <alignment/>
    </xf>
    <xf numFmtId="0" fontId="3" fillId="0" borderId="30" xfId="0" applyFont="1" applyBorder="1" applyAlignment="1">
      <alignment horizontal="left" wrapText="1"/>
    </xf>
    <xf numFmtId="0" fontId="0" fillId="0" borderId="31" xfId="0" applyBorder="1" applyAlignment="1">
      <alignment horizontal="left" wrapText="1"/>
    </xf>
    <xf numFmtId="0" fontId="3" fillId="0" borderId="30" xfId="0" applyFont="1" applyBorder="1" applyAlignment="1">
      <alignment horizontal="center" wrapText="1"/>
    </xf>
    <xf numFmtId="0" fontId="0" fillId="0" borderId="31" xfId="0" applyBorder="1" applyAlignment="1">
      <alignment horizontal="center" wrapText="1"/>
    </xf>
    <xf numFmtId="0" fontId="3" fillId="0" borderId="32" xfId="0" applyFont="1" applyFill="1" applyBorder="1" applyAlignment="1">
      <alignment horizontal="center" wrapText="1"/>
    </xf>
    <xf numFmtId="0" fontId="3" fillId="0" borderId="31" xfId="0" applyFont="1" applyFill="1" applyBorder="1" applyAlignment="1">
      <alignment horizontal="center" wrapText="1"/>
    </xf>
    <xf numFmtId="0" fontId="3" fillId="0" borderId="33" xfId="0" applyFont="1" applyBorder="1" applyAlignment="1">
      <alignment horizontal="center" wrapText="1"/>
    </xf>
    <xf numFmtId="0" fontId="3" fillId="0" borderId="34" xfId="0" applyFont="1" applyFill="1" applyBorder="1" applyAlignment="1">
      <alignment horizontal="center" wrapText="1"/>
    </xf>
    <xf numFmtId="0" fontId="0" fillId="0" borderId="35" xfId="0"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41"/>
  <sheetViews>
    <sheetView tabSelected="1" zoomScale="130" zoomScaleNormal="130" zoomScalePageLayoutView="0" workbookViewId="0" topLeftCell="A1">
      <selection activeCell="A33" sqref="A33:F33"/>
    </sheetView>
  </sheetViews>
  <sheetFormatPr defaultColWidth="9.140625" defaultRowHeight="12.75"/>
  <cols>
    <col min="1" max="1" width="55.8515625" style="0" customWidth="1"/>
    <col min="2" max="2" width="12.7109375" style="5" customWidth="1"/>
    <col min="3" max="3" width="13.7109375" style="0" customWidth="1"/>
    <col min="4" max="4" width="12.7109375" style="0" customWidth="1"/>
    <col min="5" max="5" width="12.7109375" style="5" customWidth="1"/>
    <col min="6" max="10" width="12.7109375" style="0" customWidth="1"/>
    <col min="11" max="11" width="21.140625" style="0" customWidth="1"/>
  </cols>
  <sheetData>
    <row r="1" spans="1:19" ht="40.5" customHeight="1" thickBot="1">
      <c r="A1" s="14" t="s">
        <v>7</v>
      </c>
      <c r="B1" s="54" t="s">
        <v>44</v>
      </c>
      <c r="C1" s="55"/>
      <c r="D1" s="55"/>
      <c r="E1" s="55"/>
      <c r="F1" s="55"/>
      <c r="G1" s="56"/>
      <c r="H1" s="35"/>
      <c r="I1" s="35"/>
      <c r="J1" s="35"/>
      <c r="K1" s="35"/>
      <c r="L1" s="35"/>
      <c r="M1" s="35"/>
      <c r="N1" s="35"/>
      <c r="O1" s="35"/>
      <c r="P1" s="35"/>
      <c r="Q1" s="35"/>
      <c r="R1" s="35"/>
      <c r="S1" s="35"/>
    </row>
    <row r="2" spans="1:19" ht="40.5" customHeight="1" thickBot="1">
      <c r="A2" s="13" t="s">
        <v>5</v>
      </c>
      <c r="B2" s="57" t="s">
        <v>45</v>
      </c>
      <c r="C2" s="58"/>
      <c r="D2" s="58"/>
      <c r="E2" s="58"/>
      <c r="F2" s="58"/>
      <c r="G2" s="59"/>
      <c r="H2" s="35"/>
      <c r="I2" s="35"/>
      <c r="J2" s="35"/>
      <c r="K2" s="35"/>
      <c r="L2" s="35"/>
      <c r="M2" s="35"/>
      <c r="N2" s="35"/>
      <c r="O2" s="35"/>
      <c r="P2" s="35"/>
      <c r="Q2" s="35"/>
      <c r="R2" s="35"/>
      <c r="S2" s="35"/>
    </row>
    <row r="3" spans="1:19" ht="13.5" thickBot="1">
      <c r="A3" s="6" t="s">
        <v>8</v>
      </c>
      <c r="B3" s="60" t="s">
        <v>28</v>
      </c>
      <c r="C3" s="61"/>
      <c r="D3" s="7" t="s">
        <v>6</v>
      </c>
      <c r="E3" s="62">
        <v>43784</v>
      </c>
      <c r="F3" s="62"/>
      <c r="G3" s="8"/>
      <c r="H3" s="35"/>
      <c r="I3" s="35"/>
      <c r="J3" s="35"/>
      <c r="K3" s="35"/>
      <c r="L3" s="35"/>
      <c r="M3" s="35"/>
      <c r="N3" s="35"/>
      <c r="O3" s="35"/>
      <c r="P3" s="35"/>
      <c r="Q3" s="35"/>
      <c r="R3" s="35"/>
      <c r="S3" s="35"/>
    </row>
    <row r="4" spans="1:19" ht="12.75">
      <c r="A4" s="1" t="s">
        <v>0</v>
      </c>
      <c r="B4" s="9"/>
      <c r="C4" s="9"/>
      <c r="D4" s="9"/>
      <c r="E4" s="45"/>
      <c r="F4" s="36"/>
      <c r="G4" s="37"/>
      <c r="H4" s="35"/>
      <c r="I4" s="35"/>
      <c r="J4" s="35"/>
      <c r="K4" s="35"/>
      <c r="L4" s="35"/>
      <c r="M4" s="35"/>
      <c r="N4" s="35"/>
      <c r="O4" s="35"/>
      <c r="P4" s="35"/>
      <c r="Q4" s="35"/>
      <c r="R4" s="35"/>
      <c r="S4" s="35"/>
    </row>
    <row r="5" spans="1:19" ht="12.75">
      <c r="A5" s="1" t="s">
        <v>1</v>
      </c>
      <c r="B5" s="9"/>
      <c r="C5" s="9"/>
      <c r="D5" s="9"/>
      <c r="E5" s="45"/>
      <c r="F5" s="36"/>
      <c r="G5" s="37"/>
      <c r="H5" s="35"/>
      <c r="I5" s="35"/>
      <c r="J5" s="35"/>
      <c r="K5" s="35"/>
      <c r="L5" s="35"/>
      <c r="M5" s="35"/>
      <c r="N5" s="35"/>
      <c r="O5" s="35"/>
      <c r="P5" s="35"/>
      <c r="Q5" s="35"/>
      <c r="R5" s="35"/>
      <c r="S5" s="35"/>
    </row>
    <row r="6" spans="1:19" ht="13.5" thickBot="1">
      <c r="A6" s="2" t="s">
        <v>2</v>
      </c>
      <c r="B6" s="10"/>
      <c r="C6" s="10"/>
      <c r="D6" s="10"/>
      <c r="E6" s="51"/>
      <c r="F6" s="38"/>
      <c r="G6" s="39"/>
      <c r="H6" s="36"/>
      <c r="I6" s="35"/>
      <c r="J6" s="35"/>
      <c r="K6" s="35"/>
      <c r="L6" s="35"/>
      <c r="M6" s="35"/>
      <c r="N6" s="35"/>
      <c r="O6" s="35"/>
      <c r="P6" s="35"/>
      <c r="Q6" s="35"/>
      <c r="R6" s="35"/>
      <c r="S6" s="35"/>
    </row>
    <row r="7" spans="1:19" ht="19.5" thickBot="1" thickTop="1">
      <c r="A7" s="11" t="s">
        <v>9</v>
      </c>
      <c r="B7" s="12" t="s">
        <v>37</v>
      </c>
      <c r="C7" s="12" t="s">
        <v>38</v>
      </c>
      <c r="D7" s="63" t="s">
        <v>10</v>
      </c>
      <c r="E7" s="64"/>
      <c r="F7" s="64"/>
      <c r="G7" s="65"/>
      <c r="H7" s="35"/>
      <c r="I7" s="35"/>
      <c r="J7" s="35"/>
      <c r="K7" s="35"/>
      <c r="L7" s="35"/>
      <c r="M7" s="35"/>
      <c r="N7" s="35"/>
      <c r="O7" s="35"/>
      <c r="P7" s="35"/>
      <c r="Q7" s="35"/>
      <c r="R7" s="35"/>
      <c r="S7" s="35"/>
    </row>
    <row r="8" spans="1:19" ht="30" customHeight="1" thickBot="1">
      <c r="A8" s="27" t="s">
        <v>40</v>
      </c>
      <c r="B8" s="34">
        <v>1</v>
      </c>
      <c r="C8" s="34">
        <v>1000</v>
      </c>
      <c r="D8" s="66" t="s">
        <v>39</v>
      </c>
      <c r="E8" s="67"/>
      <c r="F8" s="67"/>
      <c r="G8" s="68"/>
      <c r="H8" s="35"/>
      <c r="I8" s="35"/>
      <c r="J8" s="35"/>
      <c r="K8" s="35"/>
      <c r="L8" s="35"/>
      <c r="M8" s="35"/>
      <c r="N8" s="35"/>
      <c r="O8" s="35"/>
      <c r="P8" s="35"/>
      <c r="Q8" s="35"/>
      <c r="R8" s="35"/>
      <c r="S8" s="35"/>
    </row>
    <row r="9" spans="1:13" ht="13.5" customHeight="1">
      <c r="A9" s="79" t="s">
        <v>29</v>
      </c>
      <c r="B9" s="81" t="s">
        <v>3</v>
      </c>
      <c r="C9" s="83" t="s">
        <v>41</v>
      </c>
      <c r="D9" s="85" t="s">
        <v>4</v>
      </c>
      <c r="E9" s="86" t="s">
        <v>30</v>
      </c>
      <c r="F9" s="35"/>
      <c r="G9" s="35"/>
      <c r="H9" s="35"/>
      <c r="I9" s="35"/>
      <c r="J9" s="35"/>
      <c r="K9" s="35"/>
      <c r="L9" s="35"/>
      <c r="M9" s="35"/>
    </row>
    <row r="10" spans="1:13" ht="12.75" customHeight="1">
      <c r="A10" s="80"/>
      <c r="B10" s="82"/>
      <c r="C10" s="84"/>
      <c r="D10" s="82"/>
      <c r="E10" s="87"/>
      <c r="F10" s="35"/>
      <c r="G10" s="35"/>
      <c r="H10" s="35"/>
      <c r="I10" s="35"/>
      <c r="J10" s="35"/>
      <c r="K10" s="35"/>
      <c r="L10" s="35"/>
      <c r="M10" s="35"/>
    </row>
    <row r="11" spans="1:13" ht="12.75">
      <c r="A11" s="24" t="s">
        <v>22</v>
      </c>
      <c r="B11" s="25">
        <v>83329</v>
      </c>
      <c r="C11" s="17">
        <v>6.78876E-08</v>
      </c>
      <c r="D11" s="21">
        <f>$B$8*C11</f>
        <v>6.78876E-08</v>
      </c>
      <c r="E11" s="30">
        <f>$C$8*D11</f>
        <v>6.78876E-05</v>
      </c>
      <c r="F11" s="36"/>
      <c r="G11" s="35"/>
      <c r="H11" s="35"/>
      <c r="I11" s="35"/>
      <c r="J11" s="35"/>
      <c r="K11" s="35"/>
      <c r="L11" s="35"/>
      <c r="M11" s="35"/>
    </row>
    <row r="12" spans="1:13" ht="12.75">
      <c r="A12" s="24" t="s">
        <v>34</v>
      </c>
      <c r="B12" s="25">
        <v>7429905</v>
      </c>
      <c r="C12" s="17">
        <v>6.818658E-08</v>
      </c>
      <c r="D12" s="21">
        <f aca="true" t="shared" si="0" ref="D12:D30">$B$8*C12</f>
        <v>6.818658E-08</v>
      </c>
      <c r="E12" s="29">
        <f aca="true" t="shared" si="1" ref="E12:E30">$C$8*D12</f>
        <v>6.818658E-05</v>
      </c>
      <c r="F12" s="35"/>
      <c r="G12" s="35"/>
      <c r="H12" s="35"/>
      <c r="I12" s="35"/>
      <c r="J12" s="35"/>
      <c r="K12" s="35"/>
      <c r="L12" s="35"/>
      <c r="M12" s="35"/>
    </row>
    <row r="13" spans="1:13" ht="12.75">
      <c r="A13" s="24" t="s">
        <v>23</v>
      </c>
      <c r="B13" s="25">
        <v>120127</v>
      </c>
      <c r="C13" s="17">
        <v>2.0528640000000002E-07</v>
      </c>
      <c r="D13" s="21">
        <f t="shared" si="0"/>
        <v>2.0528640000000002E-07</v>
      </c>
      <c r="E13" s="29">
        <f t="shared" si="1"/>
        <v>0.00020528640000000003</v>
      </c>
      <c r="F13" s="35"/>
      <c r="G13" s="35"/>
      <c r="H13" s="35"/>
      <c r="I13" s="35"/>
      <c r="J13" s="35"/>
      <c r="K13" s="35"/>
      <c r="L13" s="35"/>
      <c r="M13" s="35"/>
    </row>
    <row r="14" spans="1:13" ht="12.75">
      <c r="A14" s="1" t="s">
        <v>11</v>
      </c>
      <c r="B14" s="22">
        <v>56553</v>
      </c>
      <c r="C14" s="17">
        <v>1.97142E-07</v>
      </c>
      <c r="D14" s="21">
        <f t="shared" si="0"/>
        <v>1.97142E-07</v>
      </c>
      <c r="E14" s="29">
        <f t="shared" si="1"/>
        <v>0.000197142</v>
      </c>
      <c r="F14" s="35"/>
      <c r="G14" s="35"/>
      <c r="H14" s="35"/>
      <c r="I14" s="35"/>
      <c r="J14" s="35"/>
      <c r="K14" s="35"/>
      <c r="L14" s="35"/>
      <c r="M14" s="35"/>
    </row>
    <row r="15" spans="1:13" ht="12.75">
      <c r="A15" s="1" t="s">
        <v>12</v>
      </c>
      <c r="B15" s="22">
        <v>50328</v>
      </c>
      <c r="C15" s="17">
        <v>3.112758E-07</v>
      </c>
      <c r="D15" s="21">
        <f t="shared" si="0"/>
        <v>3.112758E-07</v>
      </c>
      <c r="E15" s="28">
        <f t="shared" si="1"/>
        <v>0.00031127579999999996</v>
      </c>
      <c r="F15" s="35"/>
      <c r="G15" s="35"/>
      <c r="H15" s="35"/>
      <c r="I15" s="35"/>
      <c r="J15" s="35"/>
      <c r="K15" s="35"/>
      <c r="L15" s="35"/>
      <c r="M15" s="35"/>
    </row>
    <row r="16" spans="1:13" ht="12.75">
      <c r="A16" s="15" t="s">
        <v>13</v>
      </c>
      <c r="B16" s="22">
        <v>205992</v>
      </c>
      <c r="C16" s="17">
        <v>2.72448E-07</v>
      </c>
      <c r="D16" s="21">
        <f t="shared" si="0"/>
        <v>2.72448E-07</v>
      </c>
      <c r="E16" s="29">
        <f t="shared" si="1"/>
        <v>0.000272448</v>
      </c>
      <c r="F16" s="35"/>
      <c r="G16" s="35"/>
      <c r="H16" s="35"/>
      <c r="I16" s="35"/>
      <c r="J16" s="35"/>
      <c r="K16" s="35"/>
      <c r="L16" s="35"/>
      <c r="M16" s="35"/>
    </row>
    <row r="17" spans="1:13" ht="12.75">
      <c r="A17" s="15" t="s">
        <v>14</v>
      </c>
      <c r="B17" s="22">
        <v>207089</v>
      </c>
      <c r="C17" s="17">
        <v>3.1076100000000004E-07</v>
      </c>
      <c r="D17" s="21">
        <f t="shared" si="0"/>
        <v>3.1076100000000004E-07</v>
      </c>
      <c r="E17" s="29">
        <f t="shared" si="1"/>
        <v>0.00031076100000000006</v>
      </c>
      <c r="F17" s="35"/>
      <c r="G17" s="35"/>
      <c r="H17" s="35"/>
      <c r="I17" s="35"/>
      <c r="J17" s="35"/>
      <c r="K17" s="35"/>
      <c r="L17" s="35"/>
      <c r="M17" s="35"/>
    </row>
    <row r="18" spans="1:13" ht="12.75">
      <c r="A18" s="1" t="s">
        <v>15</v>
      </c>
      <c r="B18" s="22">
        <v>7440439</v>
      </c>
      <c r="C18" s="17">
        <v>3.48612E-11</v>
      </c>
      <c r="D18" s="21">
        <f t="shared" si="0"/>
        <v>3.48612E-11</v>
      </c>
      <c r="E18" s="16">
        <f t="shared" si="1"/>
        <v>3.4861199999999995E-08</v>
      </c>
      <c r="F18" s="35"/>
      <c r="G18" s="35"/>
      <c r="H18" s="35"/>
      <c r="I18" s="35"/>
      <c r="J18" s="35"/>
      <c r="K18" s="35"/>
      <c r="L18" s="35"/>
      <c r="M18" s="35"/>
    </row>
    <row r="19" spans="1:13" ht="12.75">
      <c r="A19" s="19" t="s">
        <v>24</v>
      </c>
      <c r="B19" s="25">
        <v>7440473</v>
      </c>
      <c r="C19" s="17">
        <v>2.2425744E-08</v>
      </c>
      <c r="D19" s="21">
        <f t="shared" si="0"/>
        <v>2.2425744E-08</v>
      </c>
      <c r="E19" s="16">
        <f t="shared" si="1"/>
        <v>2.2425743999999998E-05</v>
      </c>
      <c r="F19" s="35"/>
      <c r="G19" s="35"/>
      <c r="H19" s="35"/>
      <c r="I19" s="35"/>
      <c r="J19" s="35"/>
      <c r="K19" s="35"/>
      <c r="L19" s="35"/>
      <c r="M19" s="35"/>
    </row>
    <row r="20" spans="1:13" ht="12.75">
      <c r="A20" s="1" t="s">
        <v>16</v>
      </c>
      <c r="B20" s="22">
        <v>218019</v>
      </c>
      <c r="C20" s="17">
        <v>2.1556260000000001E-07</v>
      </c>
      <c r="D20" s="21">
        <f t="shared" si="0"/>
        <v>2.1556260000000001E-07</v>
      </c>
      <c r="E20" s="29">
        <f t="shared" si="1"/>
        <v>0.00021556260000000002</v>
      </c>
      <c r="F20" s="35"/>
      <c r="G20" s="35"/>
      <c r="H20" s="35"/>
      <c r="I20" s="35"/>
      <c r="J20" s="35"/>
      <c r="K20" s="35"/>
      <c r="L20" s="35"/>
      <c r="M20" s="35"/>
    </row>
    <row r="21" spans="1:13" ht="12.75">
      <c r="A21" s="15" t="s">
        <v>17</v>
      </c>
      <c r="B21" s="22">
        <v>53703</v>
      </c>
      <c r="C21" s="17">
        <v>6.0258E-08</v>
      </c>
      <c r="D21" s="21">
        <f t="shared" si="0"/>
        <v>6.0258E-08</v>
      </c>
      <c r="E21" s="29">
        <f t="shared" si="1"/>
        <v>6.0258E-05</v>
      </c>
      <c r="F21" s="35"/>
      <c r="G21" s="35"/>
      <c r="H21" s="35"/>
      <c r="I21" s="35"/>
      <c r="J21" s="35"/>
      <c r="K21" s="35"/>
      <c r="L21" s="35"/>
      <c r="M21" s="35"/>
    </row>
    <row r="22" spans="1:13" ht="14.25" customHeight="1">
      <c r="A22" s="24" t="s">
        <v>25</v>
      </c>
      <c r="B22" s="25">
        <v>86737</v>
      </c>
      <c r="C22" s="17">
        <v>2.75154E-07</v>
      </c>
      <c r="D22" s="21">
        <f t="shared" si="0"/>
        <v>2.75154E-07</v>
      </c>
      <c r="E22" s="29">
        <f t="shared" si="1"/>
        <v>0.000275154</v>
      </c>
      <c r="F22" s="35"/>
      <c r="G22" s="35"/>
      <c r="H22" s="35"/>
      <c r="I22" s="35"/>
      <c r="J22" s="35"/>
      <c r="K22" s="35"/>
      <c r="L22" s="35"/>
      <c r="M22" s="35"/>
    </row>
    <row r="23" spans="1:13" ht="14.25" customHeight="1">
      <c r="A23" s="15" t="s">
        <v>32</v>
      </c>
      <c r="B23" s="22">
        <v>18540299</v>
      </c>
      <c r="C23" s="50">
        <f>C19*0.05</f>
        <v>1.1212872E-09</v>
      </c>
      <c r="D23" s="21">
        <f t="shared" si="0"/>
        <v>1.1212872E-09</v>
      </c>
      <c r="E23" s="29">
        <f t="shared" si="1"/>
        <v>1.1212872000000001E-06</v>
      </c>
      <c r="F23" s="35"/>
      <c r="G23" s="35"/>
      <c r="H23" s="35"/>
      <c r="I23" s="35"/>
      <c r="J23" s="35"/>
      <c r="K23" s="35"/>
      <c r="L23" s="35"/>
      <c r="M23" s="35"/>
    </row>
    <row r="24" spans="1:13" ht="14.25" customHeight="1">
      <c r="A24" s="4" t="s">
        <v>18</v>
      </c>
      <c r="B24" s="3">
        <v>193395</v>
      </c>
      <c r="C24" s="17">
        <v>1.761474E-07</v>
      </c>
      <c r="D24" s="21">
        <f t="shared" si="0"/>
        <v>1.761474E-07</v>
      </c>
      <c r="E24" s="28">
        <f t="shared" si="1"/>
        <v>0.00017614739999999998</v>
      </c>
      <c r="F24" s="35"/>
      <c r="G24" s="35"/>
      <c r="H24" s="35"/>
      <c r="I24" s="35"/>
      <c r="J24" s="35"/>
      <c r="K24" s="35"/>
      <c r="L24" s="35"/>
      <c r="M24" s="35"/>
    </row>
    <row r="25" spans="1:13" ht="14.25" customHeight="1">
      <c r="A25" s="4" t="s">
        <v>19</v>
      </c>
      <c r="B25" s="3">
        <v>7439921</v>
      </c>
      <c r="C25" s="17">
        <v>1.7141388E-08</v>
      </c>
      <c r="D25" s="21">
        <f t="shared" si="0"/>
        <v>1.7141388E-08</v>
      </c>
      <c r="E25" s="28">
        <f t="shared" si="1"/>
        <v>1.7141388E-05</v>
      </c>
      <c r="F25" s="35"/>
      <c r="G25" s="35"/>
      <c r="H25" s="35"/>
      <c r="I25" s="35"/>
      <c r="J25" s="35"/>
      <c r="K25" s="35"/>
      <c r="L25" s="35"/>
      <c r="M25" s="35"/>
    </row>
    <row r="26" spans="1:13" ht="12.75">
      <c r="A26" s="4" t="s">
        <v>20</v>
      </c>
      <c r="B26" s="3">
        <v>91203</v>
      </c>
      <c r="C26" s="17">
        <v>4.441074E-07</v>
      </c>
      <c r="D26" s="21">
        <f t="shared" si="0"/>
        <v>4.441074E-07</v>
      </c>
      <c r="E26" s="28">
        <f t="shared" si="1"/>
        <v>0.00044410740000000004</v>
      </c>
      <c r="F26" s="35"/>
      <c r="G26" s="35"/>
      <c r="H26" s="35"/>
      <c r="I26" s="35"/>
      <c r="J26" s="35"/>
      <c r="K26" s="35"/>
      <c r="L26" s="35"/>
      <c r="M26" s="35"/>
    </row>
    <row r="27" spans="1:13" ht="15.75" customHeight="1">
      <c r="A27" s="4" t="s">
        <v>21</v>
      </c>
      <c r="B27" s="3">
        <v>7440020</v>
      </c>
      <c r="C27" s="17">
        <v>3.900996E-09</v>
      </c>
      <c r="D27" s="21">
        <f t="shared" si="0"/>
        <v>3.900996E-09</v>
      </c>
      <c r="E27" s="28">
        <f t="shared" si="1"/>
        <v>3.900996E-06</v>
      </c>
      <c r="F27" s="35"/>
      <c r="G27" s="35"/>
      <c r="H27" s="35"/>
      <c r="I27" s="35"/>
      <c r="J27" s="35"/>
      <c r="K27" s="35"/>
      <c r="L27" s="35"/>
      <c r="M27" s="35"/>
    </row>
    <row r="28" spans="1:13" ht="15.75" customHeight="1">
      <c r="A28" s="19" t="s">
        <v>36</v>
      </c>
      <c r="B28" s="25">
        <v>7723140</v>
      </c>
      <c r="C28" s="17">
        <v>6.620460000000001E-08</v>
      </c>
      <c r="D28" s="21">
        <f t="shared" si="0"/>
        <v>6.620460000000001E-08</v>
      </c>
      <c r="E28" s="28">
        <f t="shared" si="1"/>
        <v>6.62046E-05</v>
      </c>
      <c r="F28" s="35"/>
      <c r="G28" s="35"/>
      <c r="H28" s="35"/>
      <c r="I28" s="35"/>
      <c r="J28" s="35"/>
      <c r="K28" s="35"/>
      <c r="L28" s="35"/>
      <c r="M28" s="35"/>
    </row>
    <row r="29" spans="1:13" ht="15.75" customHeight="1">
      <c r="A29" s="19" t="s">
        <v>26</v>
      </c>
      <c r="B29" s="25">
        <v>85018</v>
      </c>
      <c r="C29" s="17">
        <v>2.3309879999999998E-07</v>
      </c>
      <c r="D29" s="21">
        <f t="shared" si="0"/>
        <v>2.3309879999999998E-07</v>
      </c>
      <c r="E29" s="16">
        <f t="shared" si="1"/>
        <v>0.00023309879999999997</v>
      </c>
      <c r="F29" s="35"/>
      <c r="G29" s="35"/>
      <c r="H29" s="35"/>
      <c r="I29" s="35"/>
      <c r="J29" s="35"/>
      <c r="K29" s="35"/>
      <c r="L29" s="35"/>
      <c r="M29" s="35"/>
    </row>
    <row r="30" spans="1:13" ht="15.75" customHeight="1" thickBot="1">
      <c r="A30" s="20" t="s">
        <v>27</v>
      </c>
      <c r="B30" s="26">
        <v>7440666</v>
      </c>
      <c r="C30" s="18">
        <v>1.2569040000000001E-08</v>
      </c>
      <c r="D30" s="21">
        <f t="shared" si="0"/>
        <v>1.2569040000000001E-08</v>
      </c>
      <c r="E30" s="23">
        <f t="shared" si="1"/>
        <v>1.256904E-05</v>
      </c>
      <c r="F30" s="35"/>
      <c r="G30" s="35"/>
      <c r="H30" s="35"/>
      <c r="I30" s="35"/>
      <c r="J30" s="35"/>
      <c r="K30" s="35"/>
      <c r="L30" s="35"/>
      <c r="M30" s="35"/>
    </row>
    <row r="31" spans="1:19" ht="12.75">
      <c r="A31" s="41"/>
      <c r="B31" s="42"/>
      <c r="C31" s="40"/>
      <c r="D31" s="46"/>
      <c r="E31" s="52"/>
      <c r="F31" s="40"/>
      <c r="G31" s="40"/>
      <c r="H31" s="35"/>
      <c r="I31" s="35"/>
      <c r="J31" s="35"/>
      <c r="K31" s="35"/>
      <c r="L31" s="35"/>
      <c r="M31" s="35"/>
      <c r="N31" s="35"/>
      <c r="O31" s="35"/>
      <c r="P31" s="35"/>
      <c r="Q31" s="35"/>
      <c r="R31" s="35"/>
      <c r="S31" s="35"/>
    </row>
    <row r="32" spans="1:19" ht="12.75">
      <c r="A32" s="31" t="s">
        <v>31</v>
      </c>
      <c r="B32" s="32"/>
      <c r="C32" s="33"/>
      <c r="D32" s="33"/>
      <c r="E32" s="53"/>
      <c r="F32" s="48"/>
      <c r="G32" s="40"/>
      <c r="H32" s="35"/>
      <c r="I32" s="35"/>
      <c r="J32" s="35"/>
      <c r="K32" s="35"/>
      <c r="L32" s="35"/>
      <c r="M32" s="35"/>
      <c r="N32" s="35"/>
      <c r="O32" s="35"/>
      <c r="P32" s="35"/>
      <c r="Q32" s="35"/>
      <c r="R32" s="35"/>
      <c r="S32" s="35"/>
    </row>
    <row r="33" spans="1:19" ht="45.75" customHeight="1">
      <c r="A33" s="75" t="s">
        <v>43</v>
      </c>
      <c r="B33" s="76"/>
      <c r="C33" s="76"/>
      <c r="D33" s="76"/>
      <c r="E33" s="76"/>
      <c r="F33" s="76"/>
      <c r="G33" s="49"/>
      <c r="H33" s="35"/>
      <c r="I33" s="35"/>
      <c r="J33" s="35"/>
      <c r="K33" s="35"/>
      <c r="L33" s="35"/>
      <c r="M33" s="35"/>
      <c r="N33" s="35"/>
      <c r="O33" s="35"/>
      <c r="P33" s="35"/>
      <c r="Q33" s="35"/>
      <c r="R33" s="35"/>
      <c r="S33" s="35"/>
    </row>
    <row r="34" spans="1:19" ht="26.25" customHeight="1">
      <c r="A34" s="69" t="s">
        <v>42</v>
      </c>
      <c r="B34" s="77"/>
      <c r="C34" s="77"/>
      <c r="D34" s="77"/>
      <c r="E34" s="77"/>
      <c r="F34" s="78"/>
      <c r="G34" s="40"/>
      <c r="H34" s="35"/>
      <c r="I34" s="35"/>
      <c r="J34" s="35"/>
      <c r="K34" s="35"/>
      <c r="L34" s="35"/>
      <c r="M34" s="35"/>
      <c r="N34" s="35"/>
      <c r="O34" s="35"/>
      <c r="P34" s="35"/>
      <c r="Q34" s="35"/>
      <c r="R34" s="35"/>
      <c r="S34" s="35"/>
    </row>
    <row r="35" spans="1:19" ht="12.75" customHeight="1">
      <c r="A35" s="69" t="s">
        <v>35</v>
      </c>
      <c r="B35" s="70"/>
      <c r="C35" s="70"/>
      <c r="D35" s="70"/>
      <c r="E35" s="70"/>
      <c r="F35" s="71"/>
      <c r="G35" s="47"/>
      <c r="H35" s="47"/>
      <c r="I35" s="47"/>
      <c r="J35" s="47"/>
      <c r="K35" s="35"/>
      <c r="L35" s="35"/>
      <c r="M35" s="35"/>
      <c r="N35" s="35"/>
      <c r="O35" s="35"/>
      <c r="P35" s="35"/>
      <c r="Q35" s="35"/>
      <c r="R35" s="35"/>
      <c r="S35" s="35"/>
    </row>
    <row r="36" spans="1:19" ht="12.75">
      <c r="A36" s="72" t="s">
        <v>33</v>
      </c>
      <c r="B36" s="73"/>
      <c r="C36" s="73"/>
      <c r="D36" s="73"/>
      <c r="E36" s="73"/>
      <c r="F36" s="74"/>
      <c r="G36" s="40"/>
      <c r="H36" s="35"/>
      <c r="I36" s="35"/>
      <c r="J36" s="35"/>
      <c r="K36" s="35"/>
      <c r="L36" s="35"/>
      <c r="M36" s="35"/>
      <c r="N36" s="35"/>
      <c r="O36" s="35"/>
      <c r="P36" s="35"/>
      <c r="Q36" s="35"/>
      <c r="R36" s="35"/>
      <c r="S36" s="35"/>
    </row>
    <row r="37" spans="1:19" ht="12.75">
      <c r="A37" s="43"/>
      <c r="B37" s="44"/>
      <c r="C37" s="35"/>
      <c r="D37" s="35"/>
      <c r="E37" s="45"/>
      <c r="F37" s="35"/>
      <c r="G37" s="35"/>
      <c r="H37" s="35"/>
      <c r="I37" s="35"/>
      <c r="J37" s="35"/>
      <c r="K37" s="35"/>
      <c r="L37" s="35"/>
      <c r="M37" s="35"/>
      <c r="N37" s="35"/>
      <c r="O37" s="35"/>
      <c r="P37" s="35"/>
      <c r="Q37" s="35"/>
      <c r="R37" s="35"/>
      <c r="S37" s="35"/>
    </row>
    <row r="38" spans="1:19" ht="12.75">
      <c r="A38" s="35"/>
      <c r="B38" s="45"/>
      <c r="C38" s="35"/>
      <c r="D38" s="35"/>
      <c r="E38" s="45"/>
      <c r="F38" s="35"/>
      <c r="G38" s="35"/>
      <c r="H38" s="35"/>
      <c r="I38" s="35"/>
      <c r="J38" s="35"/>
      <c r="K38" s="35"/>
      <c r="L38" s="35"/>
      <c r="M38" s="35"/>
      <c r="N38" s="35"/>
      <c r="O38" s="35"/>
      <c r="P38" s="35"/>
      <c r="Q38" s="35"/>
      <c r="R38" s="35"/>
      <c r="S38" s="35"/>
    </row>
    <row r="39" spans="1:19" ht="12.75">
      <c r="A39" s="35"/>
      <c r="B39" s="45"/>
      <c r="C39" s="35"/>
      <c r="D39" s="35"/>
      <c r="E39" s="45"/>
      <c r="F39" s="35"/>
      <c r="G39" s="35"/>
      <c r="H39" s="35"/>
      <c r="I39" s="35"/>
      <c r="J39" s="35"/>
      <c r="K39" s="35"/>
      <c r="L39" s="35"/>
      <c r="M39" s="35"/>
      <c r="N39" s="35"/>
      <c r="O39" s="35"/>
      <c r="P39" s="35"/>
      <c r="Q39" s="35"/>
      <c r="R39" s="35"/>
      <c r="S39" s="35"/>
    </row>
    <row r="40" spans="1:19" ht="12.75">
      <c r="A40" s="35"/>
      <c r="B40" s="45"/>
      <c r="C40" s="35"/>
      <c r="D40" s="35"/>
      <c r="E40" s="45"/>
      <c r="F40" s="35"/>
      <c r="G40" s="35"/>
      <c r="H40" s="35"/>
      <c r="I40" s="35"/>
      <c r="J40" s="35"/>
      <c r="K40" s="35"/>
      <c r="L40" s="35"/>
      <c r="M40" s="35"/>
      <c r="N40" s="35"/>
      <c r="O40" s="35"/>
      <c r="P40" s="35"/>
      <c r="Q40" s="35"/>
      <c r="R40" s="35"/>
      <c r="S40" s="35"/>
    </row>
    <row r="41" spans="1:19" ht="12.75">
      <c r="A41" s="35"/>
      <c r="B41" s="45"/>
      <c r="C41" s="35"/>
      <c r="D41" s="35"/>
      <c r="E41" s="45"/>
      <c r="F41" s="35"/>
      <c r="G41" s="35"/>
      <c r="H41" s="35"/>
      <c r="I41" s="35"/>
      <c r="J41" s="35"/>
      <c r="K41" s="35"/>
      <c r="L41" s="35"/>
      <c r="M41" s="35"/>
      <c r="N41" s="35"/>
      <c r="O41" s="35"/>
      <c r="P41" s="35"/>
      <c r="Q41" s="35"/>
      <c r="R41" s="35"/>
      <c r="S41" s="35"/>
    </row>
  </sheetData>
  <sheetProtection/>
  <mergeCells count="15">
    <mergeCell ref="A35:F35"/>
    <mergeCell ref="A36:F36"/>
    <mergeCell ref="A33:F33"/>
    <mergeCell ref="A34:F34"/>
    <mergeCell ref="A9:A10"/>
    <mergeCell ref="B9:B10"/>
    <mergeCell ref="C9:C10"/>
    <mergeCell ref="D9:D10"/>
    <mergeCell ref="E9:E10"/>
    <mergeCell ref="B1:G1"/>
    <mergeCell ref="B2:G2"/>
    <mergeCell ref="B3:C3"/>
    <mergeCell ref="E3:F3"/>
    <mergeCell ref="D7:G7"/>
    <mergeCell ref="D8:G8"/>
  </mergeCells>
  <conditionalFormatting sqref="C11:E30">
    <cfRule type="cellIs" priority="1" dxfId="0" operator="equal" stopIfTrue="1">
      <formula>0</formula>
    </cfRule>
  </conditionalFormatting>
  <printOptions gridLines="1"/>
  <pageMargins left="0.75" right="0.75" top="0.64" bottom="0.75" header="0.3" footer="0.5"/>
  <pageSetup blackAndWhite="1" fitToHeight="1" fitToWidth="1" horizontalDpi="600" verticalDpi="600" orientation="portrait"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Cegielski</dc:creator>
  <cp:keywords/>
  <dc:description/>
  <cp:lastModifiedBy>Matthew Cegielski</cp:lastModifiedBy>
  <cp:lastPrinted>2012-11-29T18:38:26Z</cp:lastPrinted>
  <dcterms:created xsi:type="dcterms:W3CDTF">2009-10-30T20:24:14Z</dcterms:created>
  <dcterms:modified xsi:type="dcterms:W3CDTF">2019-11-15T21:34:34Z</dcterms:modified>
  <cp:category/>
  <cp:version/>
  <cp:contentType/>
  <cp:contentStatus/>
</cp:coreProperties>
</file>