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90" windowWidth="16515" windowHeight="8835" activeTab="0"/>
  </bookViews>
  <sheets>
    <sheet name="Coating 1" sheetId="1" r:id="rId1"/>
    <sheet name="Coating 2" sheetId="2" r:id="rId2"/>
    <sheet name="Coating 3" sheetId="3" r:id="rId3"/>
    <sheet name="Coating 4 " sheetId="4" r:id="rId4"/>
    <sheet name="Coating 5" sheetId="5" r:id="rId5"/>
    <sheet name="Subtotals" sheetId="6" r:id="rId6"/>
    <sheet name="Totals" sheetId="7" r:id="rId7"/>
    <sheet name="CAS List" sheetId="8" state="hidden" r:id="rId8"/>
  </sheets>
  <definedNames>
    <definedName name="CASNameList">'CAS List'!$A$2:$A$1117</definedName>
    <definedName name="_xlnm.Print_Area" localSheetId="0">'Coating 1'!$A$1:$G$36</definedName>
    <definedName name="_xlnm.Print_Area" localSheetId="1">'Coating 2'!$A$1:$G$30</definedName>
    <definedName name="_xlnm.Print_Area" localSheetId="2">'Coating 3'!$A$1:$G$30</definedName>
    <definedName name="_xlnm.Print_Area" localSheetId="3">'Coating 4 '!$A$1:$G$30</definedName>
    <definedName name="_xlnm.Print_Area" localSheetId="4">'Coating 5'!$A$1:$G$30</definedName>
  </definedNames>
  <calcPr fullCalcOnLoad="1"/>
  <pivotCaches>
    <pivotCache cacheId="1" r:id="rId9"/>
  </pivotCaches>
</workbook>
</file>

<file path=xl/comments8.xml><?xml version="1.0" encoding="utf-8"?>
<comments xmlns="http://schemas.openxmlformats.org/spreadsheetml/2006/main">
  <authors>
    <author>Matthew Cegielski</author>
    <author>localadmin</author>
  </authors>
  <commentList>
    <comment ref="A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Every substance is in Gerneric category alphabetically</t>
        </r>
      </text>
    </comment>
    <comment ref="F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H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H2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Removed O CAS# entry for Methyl CCNU</t>
        </r>
      </text>
    </comment>
    <comment ref="F5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210811
Typo in HARP table with 8hr Chronic REL and pathways enabled on 1017. Corrected in the SHARP tool.</t>
        </r>
      </text>
    </comment>
    <comment ref="F11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Black carbon is a chemical group representing the fluffy soot from combustion.</t>
        </r>
      </text>
    </comment>
    <comment ref="E18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171006 Added to table </t>
        </r>
      </text>
    </comment>
    <comment ref="E44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
Risk Value same as Hydrogen Fluoride</t>
        </r>
      </text>
    </comment>
    <comment ref="E6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64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65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66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67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68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69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150824 added from SHARP health table</t>
        </r>
      </text>
    </comment>
    <comment ref="F75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06/24/2013 Update</t>
        </r>
      </text>
    </comment>
    <comment ref="F118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Synthetic form of Estrogen.</t>
        </r>
      </text>
    </comment>
    <comment ref="F122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Rocket fuel, highly flamable flash point 0C</t>
        </r>
      </text>
    </comment>
    <comment ref="E127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F129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Present in tobacco smoke</t>
        </r>
      </text>
    </comment>
    <comment ref="F136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Snuff Tobacco</t>
        </r>
      </text>
    </comment>
    <comment ref="F140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Rocket fuel</t>
        </r>
      </text>
    </comment>
    <comment ref="E150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E151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171009 added</t>
        </r>
      </text>
    </comment>
    <comment ref="H165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CAS# listed as 55511-45-0 not found in Chem Dict</t>
        </r>
      </text>
    </comment>
    <comment ref="E166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E17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179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F199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150825 SHARP health table ref. Removed 73354 Dichloroethylene. Appears to be the same profile as Vinylidene Chloride #75354</t>
        </r>
      </text>
    </comment>
    <comment ref="F200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06/24/2013 Update</t>
        </r>
      </text>
    </comment>
    <comment ref="F213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Trichlorotrifluormethane</t>
        </r>
      </text>
    </comment>
    <comment ref="E215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Added 171010</t>
        </r>
      </text>
    </comment>
    <comment ref="E223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E234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A253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Removed O CAS# entry for Methyl CCNU</t>
        </r>
      </text>
    </comment>
    <comment ref="E264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F267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171011 2,6 not listed on CARB website but OEHHA lists them together</t>
        </r>
      </text>
    </comment>
    <comment ref="E274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H274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1620-21-9 not in Dict, on Chem Exper</t>
        </r>
      </text>
    </comment>
    <comment ref="H279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Trichlorotrifluormethane</t>
        </r>
      </text>
    </comment>
    <comment ref="E286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171010 Added</t>
        </r>
      </text>
    </comment>
    <comment ref="E341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Acute Chronic REL added 230428
Added 221223</t>
        </r>
      </text>
    </comment>
    <comment ref="E349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H352" authorId="1">
      <text>
        <r>
          <rPr>
            <b/>
            <sz val="9"/>
            <rFont val="Tahoma"/>
            <family val="2"/>
          </rPr>
          <t>localadmin:</t>
        </r>
        <r>
          <rPr>
            <sz val="9"/>
            <rFont val="Tahoma"/>
            <family val="2"/>
          </rPr>
          <t xml:space="preserve">
23541-50-6 not in Dict, on Chem Exper</t>
        </r>
      </text>
    </comment>
    <comment ref="E35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F35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Polymeric form of HDI</t>
        </r>
      </text>
    </comment>
    <comment ref="H363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CAS# Typo # is 192654</t>
        </r>
      </text>
    </comment>
    <comment ref="H399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150826 SHARP Ref Table Not Present</t>
        </r>
      </text>
    </comment>
    <comment ref="E407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</t>
        </r>
      </text>
    </comment>
    <comment ref="F412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150826 SHARP Ref Table Not Present</t>
        </r>
      </text>
    </comment>
    <comment ref="F414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CAS# listed as 55511-45-0 not found in Chem Dict</t>
        </r>
      </text>
    </comment>
    <comment ref="A416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CAS# listed as 55511-45-0 not found in Chem Dict</t>
        </r>
      </text>
    </comment>
    <comment ref="E427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171010 Added</t>
        </r>
      </text>
    </comment>
    <comment ref="E43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434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171011 Added</t>
        </r>
      </text>
    </comment>
    <comment ref="E439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441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442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447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448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171010 Added</t>
        </r>
      </text>
    </comment>
    <comment ref="H455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13311-84-7 not in Dict, on Chem Exper</t>
        </r>
      </text>
    </comment>
    <comment ref="F457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CAS# Typo # is 192654</t>
        </r>
      </text>
    </comment>
    <comment ref="H48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1120 Hexachlorocyclohexane not included in SHARP Health Table 150824 1120 has chronic value and 608731 does not</t>
        </r>
      </text>
    </comment>
    <comment ref="E498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171010 Added to table</t>
        </r>
      </text>
    </comment>
    <comment ref="E501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F51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180820 Update by OEHHA
06/24/2013 Update</t>
        </r>
      </text>
    </comment>
    <comment ref="E514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171009 Added to table</t>
        </r>
      </text>
    </comment>
    <comment ref="H524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919-16-4 not in Dict, on Chem Exper</t>
        </r>
      </text>
    </comment>
    <comment ref="A525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1620-21-9 not in Dict, on Chem Exper</t>
        </r>
      </text>
    </comment>
    <comment ref="E526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A530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Trichlorotrifluormethane</t>
        </r>
      </text>
    </comment>
    <comment ref="F534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1120 Hexachlorocyclohexane not included in SHARP Health Table 150824 1120 has chronic value and 608731 does not</t>
        </r>
      </text>
    </comment>
    <comment ref="E535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546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171010 Added</t>
        </r>
      </text>
    </comment>
    <comment ref="E55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F558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919-16-4 not in Dict, on Chem Exper</t>
        </r>
      </text>
    </comment>
    <comment ref="E565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171011 Added</t>
        </r>
      </text>
    </comment>
    <comment ref="E568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570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571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572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57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574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58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E586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F589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Inorganic water-soluble compounds</t>
        </r>
      </text>
    </comment>
    <comment ref="F599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1620-21-9 not in Dict, on Chem Exper</t>
        </r>
      </text>
    </comment>
    <comment ref="A603" authorId="1">
      <text>
        <r>
          <rPr>
            <b/>
            <sz val="9"/>
            <rFont val="Tahoma"/>
            <family val="2"/>
          </rPr>
          <t>localadmin:</t>
        </r>
        <r>
          <rPr>
            <sz val="9"/>
            <rFont val="Tahoma"/>
            <family val="2"/>
          </rPr>
          <t xml:space="preserve">
23541-50-6 not in Dict, on Chem Exper</t>
        </r>
      </text>
    </comment>
    <comment ref="E613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171011 Added</t>
        </r>
      </text>
    </comment>
    <comment ref="A614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CAS# Typo # is 192654</t>
        </r>
      </text>
    </comment>
    <comment ref="A650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150826 SHARP Ref Table Not Present</t>
        </r>
      </text>
    </comment>
    <comment ref="F663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Only for chromium that is not trivalent or hexavalent</t>
        </r>
      </text>
    </comment>
    <comment ref="F671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7446-34-6 not in Dict, on Chem Exper</t>
        </r>
      </text>
    </comment>
    <comment ref="E675" authorId="0">
      <text>
        <r>
          <rPr>
            <b/>
            <sz val="10"/>
            <rFont val="Tahoma"/>
            <family val="2"/>
          </rPr>
          <t>Matthew Cegielski:</t>
        </r>
        <r>
          <rPr>
            <sz val="10"/>
            <rFont val="Tahoma"/>
            <family val="2"/>
          </rPr>
          <t xml:space="preserve">
171011 Not in SHARP table but here for lookup</t>
        </r>
      </text>
    </comment>
    <comment ref="F675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150827 SHARP table Ref only 1175 listed. Left in for SDS purposes</t>
        </r>
      </text>
    </comment>
    <comment ref="E676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Added 220831</t>
        </r>
      </text>
    </comment>
    <comment ref="A706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13311-84-7 not in Dict, on Chem Exper</t>
        </r>
      </text>
    </comment>
    <comment ref="F71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06/24/2013 Update</t>
        </r>
      </text>
    </comment>
    <comment ref="I715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150824 added from SHARP health table</t>
        </r>
      </text>
    </comment>
    <comment ref="A732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1120 Hexachlorocyclohexane not included in SHARP Health Table 150824 1120 has chronic value and 608731 does not</t>
        </r>
      </text>
    </comment>
    <comment ref="F742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13311-84-7 not in Dict, on Chem Exper</t>
        </r>
      </text>
    </comment>
    <comment ref="F748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Removed O CAS# entry for Methyl CCNU</t>
        </r>
      </text>
    </comment>
    <comment ref="H754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150827 SHARP table Ref only 1175 listed. Left in for SDS purposes</t>
        </r>
      </text>
    </comment>
    <comment ref="H755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150827 SHARP table Ref only 1175 listed</t>
        </r>
      </text>
    </comment>
    <comment ref="A775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919-16-4 not in Dict, on Chem Exper</t>
        </r>
      </text>
    </comment>
    <comment ref="F776" authorId="1">
      <text>
        <r>
          <rPr>
            <b/>
            <sz val="9"/>
            <rFont val="Tahoma"/>
            <family val="2"/>
          </rPr>
          <t>localadmin:</t>
        </r>
        <r>
          <rPr>
            <sz val="9"/>
            <rFont val="Tahoma"/>
            <family val="2"/>
          </rPr>
          <t xml:space="preserve">
23541-50-6 not in Dict, on Chem Exper</t>
        </r>
      </text>
    </comment>
    <comment ref="F788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Benzidine and salts</t>
        </r>
      </text>
    </comment>
    <comment ref="H805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1204 not included in SHARP Health Table. Removed 150824</t>
        </r>
      </text>
    </comment>
    <comment ref="H859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150825 SHARP health table ref. Removed 73354 Dichloroethylene. Appears to be the same profile as Vinylidene Chloride #75354</t>
        </r>
      </text>
    </comment>
    <comment ref="F862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Hydrogen Cyanide</t>
        </r>
      </text>
    </comment>
    <comment ref="B966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150824 added from SHARP health table</t>
        </r>
      </text>
    </comment>
    <comment ref="A1005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150827 SHARP table Ref only 1175 listed. Left in for SDS purposes</t>
        </r>
      </text>
    </comment>
    <comment ref="A1006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150827 SHARP table Ref only 1175 listed</t>
        </r>
      </text>
    </comment>
    <comment ref="A1056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1204 not included in SHARP Health Table. Removed 150824</t>
        </r>
      </text>
    </comment>
    <comment ref="A1110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150825 SHARP health table ref. Removed 73354 Dichloroethylene. Appears to be the same profile as Vinylidene Chloride #75354</t>
        </r>
      </text>
    </comment>
  </commentList>
</comments>
</file>

<file path=xl/sharedStrings.xml><?xml version="1.0" encoding="utf-8"?>
<sst xmlns="http://schemas.openxmlformats.org/spreadsheetml/2006/main" count="2981" uniqueCount="931">
  <si>
    <t>Max Yr</t>
  </si>
  <si>
    <t>Lbs per Gal</t>
  </si>
  <si>
    <t>Specific Gravity</t>
  </si>
  <si>
    <t>Lbs</t>
  </si>
  <si>
    <t>Substance</t>
  </si>
  <si>
    <t>CAS #</t>
  </si>
  <si>
    <t>Wt. %</t>
  </si>
  <si>
    <t>Lbs/Hr</t>
  </si>
  <si>
    <t>Lbs/Yr</t>
  </si>
  <si>
    <t>Control (Y/N)</t>
  </si>
  <si>
    <t>Name</t>
  </si>
  <si>
    <t>Applicability</t>
  </si>
  <si>
    <t>Author or updater</t>
  </si>
  <si>
    <t>Last Update</t>
  </si>
  <si>
    <t>Facility:</t>
  </si>
  <si>
    <t>ID#:</t>
  </si>
  <si>
    <t>Project #:</t>
  </si>
  <si>
    <t>Inputs</t>
  </si>
  <si>
    <t xml:space="preserve">Formula </t>
  </si>
  <si>
    <t>PM Control EF</t>
  </si>
  <si>
    <t>Primer</t>
  </si>
  <si>
    <t>Dupont Neverrust</t>
  </si>
  <si>
    <t>Matthew Cegielski</t>
  </si>
  <si>
    <t>General Coatings</t>
  </si>
  <si>
    <t>CAS</t>
  </si>
  <si>
    <t>Auto Category</t>
  </si>
  <si>
    <t>Aflatoxins</t>
  </si>
  <si>
    <t>1-(2-Chloroethyl)-3-(4-methylcyclohexyl)-1-nitrosourea {Methyl CCNU}</t>
  </si>
  <si>
    <t>EGBE</t>
  </si>
  <si>
    <t>Analgesic mixtures containing phenacetin</t>
  </si>
  <si>
    <t>1-(2-Chloroethyl)-3-cyclohexyl-1-nitrosourea {CCNU}</t>
  </si>
  <si>
    <t>Ethyl benzene</t>
  </si>
  <si>
    <t>Androgenic (anabolic) steroids</t>
  </si>
  <si>
    <t>1,1,1,2-Tetrafluoroethane {HFC-134a}</t>
  </si>
  <si>
    <t>Ethylene glycol monobutyl ether</t>
  </si>
  <si>
    <t>Arsenic compounds (inorganic)</t>
  </si>
  <si>
    <t>1,1,2,2-Tetrachloroethane</t>
  </si>
  <si>
    <t>Hexane</t>
  </si>
  <si>
    <t>Arsenic compounds (other than inorganic)</t>
  </si>
  <si>
    <t>1,1,2-Trichloroethane</t>
  </si>
  <si>
    <t>Isopropyl alcohol</t>
  </si>
  <si>
    <t>Benzidine-based dyes</t>
  </si>
  <si>
    <t>1,1-Dichloroethane</t>
  </si>
  <si>
    <t>MEK</t>
  </si>
  <si>
    <t>Betel quid with tobacco</t>
  </si>
  <si>
    <t>1,1-Dimethylhydrazine</t>
  </si>
  <si>
    <t>Methyl ethyl ketone</t>
  </si>
  <si>
    <t>Bitumens, extracts of steam-refined and air-refined bitumens</t>
  </si>
  <si>
    <t>1,2,3,4,6,7,8,9-Octachlorodibenzofuran</t>
  </si>
  <si>
    <t>Naphthalene</t>
  </si>
  <si>
    <t>Bleomycins</t>
  </si>
  <si>
    <t>1,2,3,4,6,7,8,9-Octachlorodibenzo-P-dioxin</t>
  </si>
  <si>
    <t>PGME</t>
  </si>
  <si>
    <t>Carbon black extract</t>
  </si>
  <si>
    <t>1,2,3,4,6,7,8-Heptachlorodibenzofuran</t>
  </si>
  <si>
    <t>Propylene glycol monomethyl ether</t>
  </si>
  <si>
    <t>Carrageenan (degraded)</t>
  </si>
  <si>
    <t>1,2,3,4,6,7,8-Heptachlorodibenzo-P-dioxin</t>
  </si>
  <si>
    <t>Toluene</t>
  </si>
  <si>
    <t>Ceramic fibers (man-made)</t>
  </si>
  <si>
    <t>1,2,3,4,7,8,9-Heptachlorodibenzofuran</t>
  </si>
  <si>
    <t xml:space="preserve">Xylene </t>
  </si>
  <si>
    <t>Chlorobenzenes</t>
  </si>
  <si>
    <t>1,2,3,4,7,8-Hexachlorodibenzofuran</t>
  </si>
  <si>
    <t>p-Chloro-o-toluidine</t>
  </si>
  <si>
    <t>1,2,3,4,7,8-Hexachlorodibenzo-P-dioxin</t>
  </si>
  <si>
    <t>2,2,4-Trimethylpentane</t>
  </si>
  <si>
    <t>Chlorophenols</t>
  </si>
  <si>
    <t>1,2,3,6,7,8-Hexachlorodibenzofuran</t>
  </si>
  <si>
    <t>Chlorophenoxy herbicides</t>
  </si>
  <si>
    <t>1,2,3,6,7,8-Hexachlorodibenzo-P-dioxin</t>
  </si>
  <si>
    <t>Methyl isobutyl ketone {Hexone}</t>
  </si>
  <si>
    <t>1,2,3,7,8,9-Hexachlorodibenzofuran</t>
  </si>
  <si>
    <t>MIK</t>
  </si>
  <si>
    <t>Conjugated estrogens</t>
  </si>
  <si>
    <t>1,2,3,7,8,9-Hexachlorodibenzo-P-dioxin</t>
  </si>
  <si>
    <t>PGME Acetate</t>
  </si>
  <si>
    <t>Creosotes</t>
  </si>
  <si>
    <t>1,2,3,7,8-Pentachlorodibenzofuran</t>
  </si>
  <si>
    <t>Propylene glycol monomethyl ether acetate</t>
  </si>
  <si>
    <t>Cyanide compounds</t>
  </si>
  <si>
    <t>1,2,3,7,8-Pentachlorodibenzo-P-dioxin</t>
  </si>
  <si>
    <t>Metals Category</t>
  </si>
  <si>
    <t>Dialkylnitrosamines</t>
  </si>
  <si>
    <t>1,2,3-Trichloropropane</t>
  </si>
  <si>
    <t>Aluminum</t>
  </si>
  <si>
    <t>Diaminotoluenes (mixed isomers)</t>
  </si>
  <si>
    <t>1,2,4-Trichlorobenze</t>
  </si>
  <si>
    <t>Aluminum oxide (fibrous)</t>
  </si>
  <si>
    <t>Dibenzofurans (chlorinated) {PCDFs} [Treated as 2378TCDD for HRA]</t>
  </si>
  <si>
    <t>Antimony</t>
  </si>
  <si>
    <t>Dioxins, total, with individ. isomers also reported {PCDDs}</t>
  </si>
  <si>
    <t>1,2-Dibromo-3-chloropropane</t>
  </si>
  <si>
    <t>Antimony trioxide</t>
  </si>
  <si>
    <t>Dioxins, total, w/o individ. isomers reported {PCDDs} [Treat as 2378TCDD for HRA</t>
  </si>
  <si>
    <t>1,2-Dichlorobenzene</t>
  </si>
  <si>
    <t>Arsenic</t>
  </si>
  <si>
    <t>Environmental Tobacco Smoke</t>
  </si>
  <si>
    <t>1,2-Dichloroethylene</t>
  </si>
  <si>
    <t>Epoxy resins</t>
  </si>
  <si>
    <t>Estrogens, non-steroidal</t>
  </si>
  <si>
    <t>1,2-Diethylhydrazine</t>
  </si>
  <si>
    <t>Barium</t>
  </si>
  <si>
    <t>Estrogens, steroidal</t>
  </si>
  <si>
    <t>1,2-Dimethylhydrazine</t>
  </si>
  <si>
    <t>Barium chromate</t>
  </si>
  <si>
    <t>Fluorides</t>
  </si>
  <si>
    <t>Beryllium</t>
  </si>
  <si>
    <t>Fluorocarbons (brominated)</t>
  </si>
  <si>
    <t>1,2-Epoxybutane</t>
  </si>
  <si>
    <t>Cadmium</t>
  </si>
  <si>
    <t>Fluorocarbons (chlorinated)</t>
  </si>
  <si>
    <t>1,3-Butadiene</t>
  </si>
  <si>
    <t>Calcium chromate</t>
  </si>
  <si>
    <t>Gasoline vapors</t>
  </si>
  <si>
    <t>1,3-Dichlorobenzene</t>
  </si>
  <si>
    <t>Chromium</t>
  </si>
  <si>
    <t>Glasswool (man-made fibers)</t>
  </si>
  <si>
    <t>Chromium trioxide</t>
  </si>
  <si>
    <t>Glycol ethers (and their acetates)</t>
  </si>
  <si>
    <t>1,3-Propane sultone</t>
  </si>
  <si>
    <t>Chromium, hexavalent</t>
  </si>
  <si>
    <t>Isocyanates</t>
  </si>
  <si>
    <t>1,4-Butanediol dimethanesulfonate</t>
  </si>
  <si>
    <t>Cobalt</t>
  </si>
  <si>
    <t>Lead compounds (inorganic)</t>
  </si>
  <si>
    <t>1,4-Dichloro-2-butene</t>
  </si>
  <si>
    <t>Copper</t>
  </si>
  <si>
    <t>Lead compounds (other than inorganic)</t>
  </si>
  <si>
    <t>1,4-Dioxane</t>
  </si>
  <si>
    <t>Lead</t>
  </si>
  <si>
    <t>Lubricant base oils</t>
  </si>
  <si>
    <t>1,6-Dinitropyrene</t>
  </si>
  <si>
    <t>Lead acetate</t>
  </si>
  <si>
    <t>Mineral fibers (other than man-made)</t>
  </si>
  <si>
    <t>1,8-Dinitropyrene</t>
  </si>
  <si>
    <t>Lead chromate</t>
  </si>
  <si>
    <t>Mineral fibers (fine: man-made)</t>
  </si>
  <si>
    <t>1-[(5-Nitrofurfurylidene)amino]-2-imidazolidinone</t>
  </si>
  <si>
    <t>Mineral oils (untreated and mildly treated oils)</t>
  </si>
  <si>
    <t>1-Amino-2-methylanthraquinone</t>
  </si>
  <si>
    <t>Nickel refinery dust</t>
  </si>
  <si>
    <t>1-Naphthylamine</t>
  </si>
  <si>
    <t>Lead phosphate</t>
  </si>
  <si>
    <t>Nitrilotriacetic acid (salts)</t>
  </si>
  <si>
    <t>1-Nitropyrene</t>
  </si>
  <si>
    <t>Lead subacetate</t>
  </si>
  <si>
    <t>PAHs, total, with individ. components also reported</t>
  </si>
  <si>
    <t>2-(2-Formylhydrazino)-4-(5-nitro-2-furyl)thiazole</t>
  </si>
  <si>
    <t>Lithium carbonate</t>
  </si>
  <si>
    <t>PAHs, total, w/o individ. components reported [Treated as B(a)P for HRA]</t>
  </si>
  <si>
    <t>Lithium citrate</t>
  </si>
  <si>
    <t>Polybrominated biphenyls</t>
  </si>
  <si>
    <t>2,3,3',4,4',5,5'-HEPTACHLORBIPHENYL (PCB 189)</t>
  </si>
  <si>
    <t>Manganese</t>
  </si>
  <si>
    <t>Progestins</t>
  </si>
  <si>
    <t>2,3,3',4,4',5-HEXACHLOROBIPHENYL (PCB 156)</t>
  </si>
  <si>
    <t>Mercuric chloride</t>
  </si>
  <si>
    <t>Radionuclides</t>
  </si>
  <si>
    <t>2,3,3',4,4',5'-HEXACHLOROBIPHENYL (PCB 157)</t>
  </si>
  <si>
    <t>Mercury</t>
  </si>
  <si>
    <t>Radon and its decay</t>
  </si>
  <si>
    <t>2,3,3',4,4'-Pentachlorobiphenyl {PCB 105}</t>
  </si>
  <si>
    <t>Molybdenum trioxide</t>
  </si>
  <si>
    <t>Retinol/retinyl este</t>
  </si>
  <si>
    <t>2,3',4,4',5,5'-HEXACHLOROBIPHENYL (PCB 167)</t>
  </si>
  <si>
    <t>Nickel</t>
  </si>
  <si>
    <t>Rockwool (man-made fibers)</t>
  </si>
  <si>
    <t>2,3,4,4',5-PENTACHLOBIPHENYL (PCB114)</t>
  </si>
  <si>
    <t>Nickel acetate</t>
  </si>
  <si>
    <t>Silica, crystalline</t>
  </si>
  <si>
    <t>2,3',4,4',5-PENTACHLOROBIPHENYL (PCB 118)</t>
  </si>
  <si>
    <t>Nickel carbonate</t>
  </si>
  <si>
    <t>Shale oils</t>
  </si>
  <si>
    <t>2,3',4,4',5'-PENTACHOROBIPHENYL (PCB 123)</t>
  </si>
  <si>
    <t>Nickel carbonyl</t>
  </si>
  <si>
    <t>Slagwool (man-made fibers)</t>
  </si>
  <si>
    <t>2,3,4,6,7,8-Hexachlorodibenzofuran</t>
  </si>
  <si>
    <t>Nickel hydroxide</t>
  </si>
  <si>
    <t>Soots</t>
  </si>
  <si>
    <t>2,3,4,6-Tetrachlorophenol</t>
  </si>
  <si>
    <t>Nickel oxide</t>
  </si>
  <si>
    <t>Talc containing asbestiform fibers</t>
  </si>
  <si>
    <t>2,3,4,7,8-Pentachlorodibenzofuran</t>
  </si>
  <si>
    <t>Tobacco products, smokeless</t>
  </si>
  <si>
    <t>2,3,7,8-Tetrachlorodibenzofuran</t>
  </si>
  <si>
    <t>Nickel subsulfide</t>
  </si>
  <si>
    <t>alpha-chlorinated Toluenes</t>
  </si>
  <si>
    <t>2,3,7,8-Tetrachlorodibenzo-P-Dioxin</t>
  </si>
  <si>
    <t>Nickelocene</t>
  </si>
  <si>
    <t>Wood preservatives (containing arsenic and chromate)</t>
  </si>
  <si>
    <t>2,3-Dibromo-1-propanol</t>
  </si>
  <si>
    <t>Osmium tetroxide</t>
  </si>
  <si>
    <t>Polybrominated diphenyl ethers {PBDEs}</t>
  </si>
  <si>
    <t>2,3-Dichloropropene</t>
  </si>
  <si>
    <t>Selenium</t>
  </si>
  <si>
    <t>Diesel engine exhaust, particulate matter (Diesel PM)</t>
  </si>
  <si>
    <t>2,4,5-Trichlorophenol</t>
  </si>
  <si>
    <t>Selenium sulfide</t>
  </si>
  <si>
    <t>Diesel engine exhaust, total organic gas</t>
  </si>
  <si>
    <t>2,4,6-Trichlorophenol</t>
  </si>
  <si>
    <t>Silver</t>
  </si>
  <si>
    <t>Gasoline engine exhaust, particulate matter</t>
  </si>
  <si>
    <t>2,4-Diaminoanisole</t>
  </si>
  <si>
    <t>Strontium chromate</t>
  </si>
  <si>
    <t>Gasoline engine exhaust, total organic gas</t>
  </si>
  <si>
    <t>2,4-Diaminoanisole sulfate</t>
  </si>
  <si>
    <t>Thallium</t>
  </si>
  <si>
    <t>Sulfates</t>
  </si>
  <si>
    <t>2,4-Diaminotoluene</t>
  </si>
  <si>
    <t>Thorium dioxide</t>
  </si>
  <si>
    <t>2,4-Dichlorophenol</t>
  </si>
  <si>
    <t>Titanium tetrachloride</t>
  </si>
  <si>
    <t>Particulate Matter</t>
  </si>
  <si>
    <t>2,4-Dimethylphenol {2,4-Xylenol}</t>
  </si>
  <si>
    <t>Vanadium (fume or dust)</t>
  </si>
  <si>
    <t>Reactive Organic Gas</t>
  </si>
  <si>
    <t>2,4-Dinitrophenol</t>
  </si>
  <si>
    <t>VANADIUM PENTOXIDE</t>
  </si>
  <si>
    <t>Carbon Monoxide [Criteria Pollutant]</t>
  </si>
  <si>
    <t>2,4-Dinitrotoluene</t>
  </si>
  <si>
    <t>Zinc</t>
  </si>
  <si>
    <t>Oxides of sulfur</t>
  </si>
  <si>
    <t>2,6-Dinitrotoluene</t>
  </si>
  <si>
    <t>Zinc oxide</t>
  </si>
  <si>
    <t>Oxides of Nitrogen</t>
  </si>
  <si>
    <t>2,6-Xylidene</t>
  </si>
  <si>
    <t>Common Category</t>
  </si>
  <si>
    <t>Total Organic Gases</t>
  </si>
  <si>
    <t>Acetaldehyde</t>
  </si>
  <si>
    <t>Volatile Organic Compounds (VOC)</t>
  </si>
  <si>
    <t>2-Amino-3-methyl-9H-pyrido(2,3-b) indole {MeA-alpha-C}</t>
  </si>
  <si>
    <t>Acrolein</t>
  </si>
  <si>
    <t>Formaldehyde</t>
  </si>
  <si>
    <t>2-Amino-5-(5-nitro-2-furyl)-1,3,4-thiadiazole</t>
  </si>
  <si>
    <t>Allyl chloride</t>
  </si>
  <si>
    <t>Phenobarbital</t>
  </si>
  <si>
    <t>2-Aminoanthraquinone</t>
  </si>
  <si>
    <t>Ammonia</t>
  </si>
  <si>
    <t>Mitomycin C</t>
  </si>
  <si>
    <t>2-Chloroacetophenone</t>
  </si>
  <si>
    <t>Ammonium nitrate</t>
  </si>
  <si>
    <t>Cyclophosphamide</t>
  </si>
  <si>
    <t>2-CHLOROPHENOL</t>
  </si>
  <si>
    <t>Ammonium sulfate</t>
  </si>
  <si>
    <t>Estradiol 17 beta</t>
  </si>
  <si>
    <t>2-Methyl naphthalene</t>
  </si>
  <si>
    <t>Asbestos</t>
  </si>
  <si>
    <t>DDT {1,1,1-Trichloro-2,2-bis(p-chlorophenyl)ethane}</t>
  </si>
  <si>
    <t>2-Methyl-1-nitroanthraquinone (uncertain purity)</t>
  </si>
  <si>
    <t>Benz[a]anthracene</t>
  </si>
  <si>
    <t>Benzo[a]pyrene</t>
  </si>
  <si>
    <t>2-Methylaziridine</t>
  </si>
  <si>
    <t>Benzal chloride</t>
  </si>
  <si>
    <t>Thalidomide</t>
  </si>
  <si>
    <t>2-Methyllactonitrile</t>
  </si>
  <si>
    <t>Benzamide</t>
  </si>
  <si>
    <t>Clomiphene citrate</t>
  </si>
  <si>
    <t>2-Methylpyridine</t>
  </si>
  <si>
    <t>Benzene</t>
  </si>
  <si>
    <t>2-Naphthylamine</t>
  </si>
  <si>
    <t>Benzidine (and its salts)</t>
  </si>
  <si>
    <t>Actinomycin D</t>
  </si>
  <si>
    <t>2-Nitrofluorene</t>
  </si>
  <si>
    <t>Aspirin</t>
  </si>
  <si>
    <t>2-Nitrophenol</t>
  </si>
  <si>
    <t>Fluorouracil</t>
  </si>
  <si>
    <t>2-Nitropropane</t>
  </si>
  <si>
    <t>Benzo[b]fluoranthene</t>
  </si>
  <si>
    <t>2-Phenylphenol</t>
  </si>
  <si>
    <t>Benzo[e]pyrene</t>
  </si>
  <si>
    <t>Propylthiouracil</t>
  </si>
  <si>
    <t>3-(N-Nitrosomethylamino)propionitrile</t>
  </si>
  <si>
    <t>Benzo[g,h,i]perylene</t>
  </si>
  <si>
    <t>Nitrogen mustard</t>
  </si>
  <si>
    <t>3,3',4,4',5,5'-HEXACHLOROBIPHENYL (PCB 169)</t>
  </si>
  <si>
    <t>Benzo[j]fluoranthene</t>
  </si>
  <si>
    <t>Urethane</t>
  </si>
  <si>
    <t>3,3',4,4',5-PENTACHLOROBIPHENYL (PCB 126)</t>
  </si>
  <si>
    <t>Benzo[k]fluoranthene</t>
  </si>
  <si>
    <t>Tris(1-aziridinyl) phosphine sulfide</t>
  </si>
  <si>
    <t>3,3',4,4'-TETRACHLORBIPHENYL (PCB77)</t>
  </si>
  <si>
    <t>Benzoyl peroxide</t>
  </si>
  <si>
    <t>Penicillamine</t>
  </si>
  <si>
    <t>3,3'-Dichloro-4,4'-diaminodiphenyl ether</t>
  </si>
  <si>
    <t>Benzyl chloride</t>
  </si>
  <si>
    <t>Trichlorfon</t>
  </si>
  <si>
    <t>3,3'-Dichlorobenzidine</t>
  </si>
  <si>
    <t>Bromine</t>
  </si>
  <si>
    <t>Estrone</t>
  </si>
  <si>
    <t>3,3'-Dimethoxybenzidine</t>
  </si>
  <si>
    <t>Butyl benzyl phthalate</t>
  </si>
  <si>
    <t>Dibenz[a,h]anthracene</t>
  </si>
  <si>
    <t>3,3'-Dimethoxybenzidine dihydrochloride</t>
  </si>
  <si>
    <t>Carbon disulfide</t>
  </si>
  <si>
    <t>3,3'-Dimethylbenzidine {o-Tolidine}</t>
  </si>
  <si>
    <t>Carbon tetrachloride</t>
  </si>
  <si>
    <t>Nicotine</t>
  </si>
  <si>
    <t>3,4,4',5-TETRACHLOROBIPHENYL (PCB 81)</t>
  </si>
  <si>
    <t>Chlorine</t>
  </si>
  <si>
    <t>Aminopterin</t>
  </si>
  <si>
    <t>3-Amino-9-ethylcarbazole hydrochloride</t>
  </si>
  <si>
    <t>Chlorine dioxide</t>
  </si>
  <si>
    <t>Pipobroman</t>
  </si>
  <si>
    <t>3-Chloro-2-methylpropene</t>
  </si>
  <si>
    <t>Chlorobenzene</t>
  </si>
  <si>
    <t>N-Nitrosodiethylamine</t>
  </si>
  <si>
    <t>3-Methylcholanthrene</t>
  </si>
  <si>
    <t>4-(N-Nitrosomethylamino)-1-(3-pyridyl)-1-butanone {NNK}</t>
  </si>
  <si>
    <t>Chloroform</t>
  </si>
  <si>
    <t>Nitroglycerin</t>
  </si>
  <si>
    <t>4,4'-Diaminodiphenyl ether</t>
  </si>
  <si>
    <t>Chrysene</t>
  </si>
  <si>
    <t>Nitrogen mustard hydrochloride</t>
  </si>
  <si>
    <t>4,4'-Isopropylidenediphenol</t>
  </si>
  <si>
    <t>Cresols (mixtures of) {Cresylic acid}</t>
  </si>
  <si>
    <t>4,4'-Methylene bis (N,N-dimethyl) benzenamine</t>
  </si>
  <si>
    <t>Cumene</t>
  </si>
  <si>
    <t>Methylthiouracil</t>
  </si>
  <si>
    <t>4,4'-Methylene bis(2 Chloroaniline) (MOCA)</t>
  </si>
  <si>
    <t>Cupferron</t>
  </si>
  <si>
    <t>4,4'-Methylene bis(2-methylaniline)</t>
  </si>
  <si>
    <t>Parathion</t>
  </si>
  <si>
    <t>4,4'-Methylenedianiline</t>
  </si>
  <si>
    <t>CYANIDE COMPOUNDS [Inorganic)</t>
  </si>
  <si>
    <t>4,4'-Thiodianiline</t>
  </si>
  <si>
    <t>Cyclohexane</t>
  </si>
  <si>
    <t>Diethylstilbestrol</t>
  </si>
  <si>
    <t>4,6-Dinitro-o-cresol</t>
  </si>
  <si>
    <t>Dibenz[a,h]acridine</t>
  </si>
  <si>
    <t>Chloramphenicol</t>
  </si>
  <si>
    <t>4-Chloro-o-phenylenediamine</t>
  </si>
  <si>
    <t>Dibenz[a,j]acridine</t>
  </si>
  <si>
    <t>4-Dimethylaminoazobenzene</t>
  </si>
  <si>
    <t>Dibenzo[a,e]pyrene</t>
  </si>
  <si>
    <t>4-Nitrobiphenyl</t>
  </si>
  <si>
    <t>Dibenzo[a,h]pyrene</t>
  </si>
  <si>
    <t>Pentobarbital sodium</t>
  </si>
  <si>
    <t>4-Nitrophenol</t>
  </si>
  <si>
    <t>Dibenzo[a,i]pyrene</t>
  </si>
  <si>
    <t>Phenytoin</t>
  </si>
  <si>
    <t>4-Nitropyrene</t>
  </si>
  <si>
    <t>Dibenzo[a,l]pyrene</t>
  </si>
  <si>
    <t>4-Vinyl-1-cyclohexene diepoxide</t>
  </si>
  <si>
    <t>Ethinyl estradiol</t>
  </si>
  <si>
    <t>4-Vinylcyclohexene</t>
  </si>
  <si>
    <t>5-(Morpholinomethyl)-3-[(5-nitrofurfurylidene)amino]-2-oxazolidinone</t>
  </si>
  <si>
    <t>Diethanolamine</t>
  </si>
  <si>
    <t>Progesterone</t>
  </si>
  <si>
    <t>5-Methoxypsoralen</t>
  </si>
  <si>
    <t>Diethyl phthalate</t>
  </si>
  <si>
    <t>7,12-Dimethylbenz[a]anthracene</t>
  </si>
  <si>
    <t>5-Methylchrysene</t>
  </si>
  <si>
    <t>Diethyl sulfate</t>
  </si>
  <si>
    <t>Methyltestosterone</t>
  </si>
  <si>
    <t>5-Nitroacenaphthene</t>
  </si>
  <si>
    <t>Diethylene glycol</t>
  </si>
  <si>
    <t>Testosterone and its esters</t>
  </si>
  <si>
    <t>5-Nitro-o-anisidine</t>
  </si>
  <si>
    <t>Diethylene glycol dimethyl ether</t>
  </si>
  <si>
    <t>Lindane {gamma-Hexachlorocyclohexane}</t>
  </si>
  <si>
    <t>6-Nitrochrysene</t>
  </si>
  <si>
    <t>Diethylene glycol monobutyl ether</t>
  </si>
  <si>
    <t>Diethylene glycol monoethyl ether</t>
  </si>
  <si>
    <t>Methotrexate</t>
  </si>
  <si>
    <t>7H-Dibenzo[c,g]carbazole</t>
  </si>
  <si>
    <t>Diethylene glycol monomethyl ether</t>
  </si>
  <si>
    <t>Nitrofurazone</t>
  </si>
  <si>
    <t>A-alpha-C {2-Amino-9H-pyrido[2,3-b]indole}</t>
  </si>
  <si>
    <t>N-Nitrosomorpholine</t>
  </si>
  <si>
    <t>Acenaphthene</t>
  </si>
  <si>
    <t>Ethyl chloride {Chlorethane)</t>
  </si>
  <si>
    <t>Phenoxybenzamine</t>
  </si>
  <si>
    <t>Acenaphthylene</t>
  </si>
  <si>
    <t>Ethylene</t>
  </si>
  <si>
    <t>p-Aminoazobenzene</t>
  </si>
  <si>
    <t>Ethylene dibromide {EDB}</t>
  </si>
  <si>
    <t>Acetamide</t>
  </si>
  <si>
    <t>Ethylene dichloride {EDC}</t>
  </si>
  <si>
    <t>Methyl hydrazine</t>
  </si>
  <si>
    <t>Acetochlor</t>
  </si>
  <si>
    <t>Ethylene glycol</t>
  </si>
  <si>
    <t>Acetohydroxamic acid</t>
  </si>
  <si>
    <t>Ethylene glycol diethyl ether</t>
  </si>
  <si>
    <t>Methimazole</t>
  </si>
  <si>
    <t>Acetonitrile</t>
  </si>
  <si>
    <t>Ethylene glycol dimethyl ether</t>
  </si>
  <si>
    <t>Dieldrin</t>
  </si>
  <si>
    <t>Acetophenone</t>
  </si>
  <si>
    <t>Niridazole</t>
  </si>
  <si>
    <t>Acifluorfen</t>
  </si>
  <si>
    <t>Ethylene glycol monoethyl ether</t>
  </si>
  <si>
    <t>Ethylene glycol monoethyl ether acetate</t>
  </si>
  <si>
    <t>Phenacetin</t>
  </si>
  <si>
    <t>Acrylamide</t>
  </si>
  <si>
    <t>Ethylene glycol monomethyl ether</t>
  </si>
  <si>
    <t>Ethyl methanesulfonate</t>
  </si>
  <si>
    <t>Acrylic acid</t>
  </si>
  <si>
    <t>Ethylene glycol monomethyl ether acetate</t>
  </si>
  <si>
    <t>Aniline</t>
  </si>
  <si>
    <t>Acrylonitrile</t>
  </si>
  <si>
    <t>Ethylene glycol monopropyl ether</t>
  </si>
  <si>
    <t>Thioacetamide</t>
  </si>
  <si>
    <t>Ethylene oxide</t>
  </si>
  <si>
    <t>Adriamycin</t>
  </si>
  <si>
    <t>Fluoranthene</t>
  </si>
  <si>
    <t>AF-2</t>
  </si>
  <si>
    <t>Fluorene</t>
  </si>
  <si>
    <t>N-Nitrosodimethylamine</t>
  </si>
  <si>
    <t>Carbaryl</t>
  </si>
  <si>
    <t>Alachlor</t>
  </si>
  <si>
    <t>Phenoxybenzimide hydrochloride</t>
  </si>
  <si>
    <t>Aldrin</t>
  </si>
  <si>
    <t>Phenacemide</t>
  </si>
  <si>
    <t>all-trans-Retinoic acid</t>
  </si>
  <si>
    <t>Allyl alcohol</t>
  </si>
  <si>
    <t>Tetracycline hydrochoride</t>
  </si>
  <si>
    <t>Hydrochloric acid</t>
  </si>
  <si>
    <t>Methyl methanesulfon</t>
  </si>
  <si>
    <t>Hydrocyanic acid</t>
  </si>
  <si>
    <t>Uracil mustard</t>
  </si>
  <si>
    <t>alpha-Hexachlorocyclohexane</t>
  </si>
  <si>
    <t>Hydrogen bromide</t>
  </si>
  <si>
    <t>Cycloheximide</t>
  </si>
  <si>
    <t>Alprazolam</t>
  </si>
  <si>
    <t>Hydrogen fluoride</t>
  </si>
  <si>
    <t>Nitrofurantoin</t>
  </si>
  <si>
    <t>Hydrogen Selenide</t>
  </si>
  <si>
    <t>Furazolidone</t>
  </si>
  <si>
    <t>Hydrogen sulfide</t>
  </si>
  <si>
    <t>Methanol</t>
  </si>
  <si>
    <t>Amikacin sulfate</t>
  </si>
  <si>
    <t>Indeno[1,2,3-cd]pyrene</t>
  </si>
  <si>
    <t>Aminoglutethimide</t>
  </si>
  <si>
    <t>Isobutyraldehyde</t>
  </si>
  <si>
    <t>Maneb</t>
  </si>
  <si>
    <t>m-Cresol</t>
  </si>
  <si>
    <t>Dimethyl formamide</t>
  </si>
  <si>
    <t>Norethisterone</t>
  </si>
  <si>
    <t>Methyl acrylate</t>
  </si>
  <si>
    <t>Tris(aziridinyl)-p-benzoquinone</t>
  </si>
  <si>
    <t>Methyl bromide {Bromomethane}</t>
  </si>
  <si>
    <t>N-Methyl-N'-nitro-N-nitrosoguanidine</t>
  </si>
  <si>
    <t>Methyl chloride  {Chloromethane}</t>
  </si>
  <si>
    <t>n-Butyl alcohol</t>
  </si>
  <si>
    <t>Methyl chloroform {1,1,1-Trichloroethane}</t>
  </si>
  <si>
    <t>Anthracene</t>
  </si>
  <si>
    <t>Medroxyprogesterone</t>
  </si>
  <si>
    <t>Methyl iodide {Iodomethane}</t>
  </si>
  <si>
    <t>Mestranol</t>
  </si>
  <si>
    <t>Methyl isocyanate</t>
  </si>
  <si>
    <t>Methoxychlor</t>
  </si>
  <si>
    <t>Aramite</t>
  </si>
  <si>
    <t>Methyl mercury</t>
  </si>
  <si>
    <t>Dichlorodiphenyldichloroethane {DDD}</t>
  </si>
  <si>
    <t>Methyl methacrylate</t>
  </si>
  <si>
    <t>Trypan blue</t>
  </si>
  <si>
    <t>Methyl tert-butyl ether</t>
  </si>
  <si>
    <t>Methane</t>
  </si>
  <si>
    <t>Arsine</t>
  </si>
  <si>
    <t>Methylene bromide</t>
  </si>
  <si>
    <t>Methylene chloride {Dichloromethane}</t>
  </si>
  <si>
    <t>m-Xylene</t>
  </si>
  <si>
    <t>Auramine</t>
  </si>
  <si>
    <t>Azaserine</t>
  </si>
  <si>
    <t>Nitric acid</t>
  </si>
  <si>
    <t>Azathioprine</t>
  </si>
  <si>
    <t>o-Cresol</t>
  </si>
  <si>
    <t>Azobenzene</t>
  </si>
  <si>
    <t>OLEUM</t>
  </si>
  <si>
    <t>o-Xylene</t>
  </si>
  <si>
    <t>Vinyl chloride</t>
  </si>
  <si>
    <t>Vinyl fluoride</t>
  </si>
  <si>
    <t>p-Cresol</t>
  </si>
  <si>
    <t>Perchloroethylene {Tetrachloroethene}</t>
  </si>
  <si>
    <t>Perfluorooctanoic acid {PFOA} (and its salts, esters, and sulfonates)</t>
  </si>
  <si>
    <t>Perylene</t>
  </si>
  <si>
    <t>Phenol</t>
  </si>
  <si>
    <t>Bromoform</t>
  </si>
  <si>
    <t>Phosphine</t>
  </si>
  <si>
    <t>Bromodichloromethane</t>
  </si>
  <si>
    <t>Phosphoric acid</t>
  </si>
  <si>
    <t>Phosphorus</t>
  </si>
  <si>
    <t>Vinylidene chloride</t>
  </si>
  <si>
    <t>sec-Butyl alcohol</t>
  </si>
  <si>
    <t>Dichlorofluoromethane {Freon 21}</t>
  </si>
  <si>
    <t>Phosgene</t>
  </si>
  <si>
    <t>Chlorodifluoromethane {Freon 22}</t>
  </si>
  <si>
    <t>Benzofuran</t>
  </si>
  <si>
    <t>Sodium hydroxide</t>
  </si>
  <si>
    <t>Trifluoromethane {Freon 23}</t>
  </si>
  <si>
    <t>Benzoic trichloride</t>
  </si>
  <si>
    <t>Styrene</t>
  </si>
  <si>
    <t>Benzoyl chloride</t>
  </si>
  <si>
    <t>Propylene oxide</t>
  </si>
  <si>
    <t>Sulfuric acid</t>
  </si>
  <si>
    <t>tert-Butyl alcohol</t>
  </si>
  <si>
    <t>Benzphetamine hydrochloride</t>
  </si>
  <si>
    <t>Trichlorofluoromethane {Freon 11}</t>
  </si>
  <si>
    <t>Dichlorodifluoromethene (Freon 12)</t>
  </si>
  <si>
    <t>Benzyl violet 4B</t>
  </si>
  <si>
    <t>Trichloroethylene</t>
  </si>
  <si>
    <t>Carbon tetrafluoride</t>
  </si>
  <si>
    <t>beta-Butyrolactone</t>
  </si>
  <si>
    <t>Vinyl acetate</t>
  </si>
  <si>
    <t>Chloropicrin</t>
  </si>
  <si>
    <t>beta-Hexachlorocyclohexane</t>
  </si>
  <si>
    <t>Vinyl bromide</t>
  </si>
  <si>
    <t>Chlorinated Fluorocarbon {CFC-113} {1,1,2-Trichloro-1,2,2-trifluoroethane}</t>
  </si>
  <si>
    <t>Fluoxymesterone</t>
  </si>
  <si>
    <t>Biphenyl</t>
  </si>
  <si>
    <t>Hexachlorocyclopentadiene</t>
  </si>
  <si>
    <t>Bis(2-chloro-1-methylethyl) ether</t>
  </si>
  <si>
    <t>Dioxins Furans Category</t>
  </si>
  <si>
    <t>Dimethyl sulfate</t>
  </si>
  <si>
    <t>Bis(2-chloroethyl) ether {DCEE}</t>
  </si>
  <si>
    <t>Triorthocresyl phosphate</t>
  </si>
  <si>
    <t>Bis(2-ethylhexyl) adipate</t>
  </si>
  <si>
    <t>Triethyl phosphine</t>
  </si>
  <si>
    <t>Bis(chloromethyl) ether</t>
  </si>
  <si>
    <t>Isophorone</t>
  </si>
  <si>
    <t>Bischloroethyl nitrosourea</t>
  </si>
  <si>
    <t>Isoprene, except from vegetative emission sources</t>
  </si>
  <si>
    <t>Bromine Pentafluoride</t>
  </si>
  <si>
    <t>Bromoxynil</t>
  </si>
  <si>
    <t>Butyl acrylate</t>
  </si>
  <si>
    <t>Butylated hydroxyanisole {BHA}</t>
  </si>
  <si>
    <t>Butyraldehyde</t>
  </si>
  <si>
    <t>Chloroacetic acid</t>
  </si>
  <si>
    <t>C. I. Acid Green 3</t>
  </si>
  <si>
    <t>Peracetic acid</t>
  </si>
  <si>
    <t>C. I. Basic Green 4</t>
  </si>
  <si>
    <t>C. I. Basic Red 1</t>
  </si>
  <si>
    <t>Dibenzofuran</t>
  </si>
  <si>
    <t>C. I. Basic Red 9 monohydrochloride</t>
  </si>
  <si>
    <t>C. I. Disperse Yellow 3</t>
  </si>
  <si>
    <t>Oxytetracycline</t>
  </si>
  <si>
    <t>Total Heptachlorodibenzofuran</t>
  </si>
  <si>
    <t>Cumene hydroperoxide</t>
  </si>
  <si>
    <t>Calcium cyanamide</t>
  </si>
  <si>
    <t>Total Heptachlorodibenzo-p-dioxin</t>
  </si>
  <si>
    <t>Caprolactam</t>
  </si>
  <si>
    <t>Total Hexachlorodibenzofuran</t>
  </si>
  <si>
    <t>Saccharin</t>
  </si>
  <si>
    <t>Total Hexachlorodibenzo-p-dioxin</t>
  </si>
  <si>
    <t>Warfarin</t>
  </si>
  <si>
    <t>Total Pentachlorodibenzofuran</t>
  </si>
  <si>
    <t>D and C Red No. 19</t>
  </si>
  <si>
    <t>Total Pentachlorodibenzo-p-dioxin</t>
  </si>
  <si>
    <t>Total Tetrachlorodibenzofuran</t>
  </si>
  <si>
    <t>Pentachloronitrobenzene {Quintobenzene}</t>
  </si>
  <si>
    <t>Total Tetrachlorodibenzo-p-dioxin</t>
  </si>
  <si>
    <t>Carbon monoxide</t>
  </si>
  <si>
    <t>PCBs Category</t>
  </si>
  <si>
    <t>Dienestrol</t>
  </si>
  <si>
    <t>Dibutyl phthalate</t>
  </si>
  <si>
    <t>Phenanthrene</t>
  </si>
  <si>
    <t>Carbonyl sulfide</t>
  </si>
  <si>
    <t>Particulate Matter 1</t>
  </si>
  <si>
    <t>Carboplatin</t>
  </si>
  <si>
    <t>Phthalic anhydride</t>
  </si>
  <si>
    <t>Catechol</t>
  </si>
  <si>
    <t>N-Nitrosodiphenylamine</t>
  </si>
  <si>
    <t>Chenodiol</t>
  </si>
  <si>
    <t>Cinnamyl anthranilate</t>
  </si>
  <si>
    <t>Chloramben</t>
  </si>
  <si>
    <t>Chlorambucil</t>
  </si>
  <si>
    <t>Hexachlorobutadiene</t>
  </si>
  <si>
    <t>Pentachlorophenol</t>
  </si>
  <si>
    <t>Chlorcyclizine hydrochloride</t>
  </si>
  <si>
    <t>PCBs {Polychlorinated biphenyls}</t>
  </si>
  <si>
    <t>Full Category</t>
  </si>
  <si>
    <t>Particulate Matter 2.5 Microns or less</t>
  </si>
  <si>
    <t>Chlordecone {Kepone}</t>
  </si>
  <si>
    <t>Chlordimeform</t>
  </si>
  <si>
    <t>Dinoseb</t>
  </si>
  <si>
    <t>Chlorendic acid</t>
  </si>
  <si>
    <t>Picric acid</t>
  </si>
  <si>
    <t>Chlorinated paraffin</t>
  </si>
  <si>
    <t>Michler's ketone</t>
  </si>
  <si>
    <t>Toluene-2,6-diisocyanate</t>
  </si>
  <si>
    <t>Quinoline</t>
  </si>
  <si>
    <t>Chlorodibromomethane</t>
  </si>
  <si>
    <t>Dihydrosafrole</t>
  </si>
  <si>
    <t>Chloroprene</t>
  </si>
  <si>
    <t>Safrole</t>
  </si>
  <si>
    <t>Chlorothalonil</t>
  </si>
  <si>
    <t>Dichlorophenoxyacetic acid, salts and esters {2,4-D}</t>
  </si>
  <si>
    <t>Phenazopyridine hydrochloride</t>
  </si>
  <si>
    <t>Sulfallate</t>
  </si>
  <si>
    <t>Cisplatin</t>
  </si>
  <si>
    <t>Citrus Red No. 2</t>
  </si>
  <si>
    <t>Coal tars</t>
  </si>
  <si>
    <t>Styrene oxide</t>
  </si>
  <si>
    <t>Crotonaldehyde</t>
  </si>
  <si>
    <t>Ethylene thiourea</t>
  </si>
  <si>
    <t>o-Aminoazotoluene</t>
  </si>
  <si>
    <t>Cyanazine</t>
  </si>
  <si>
    <t>Cycasin</t>
  </si>
  <si>
    <t>Cyclohexanol</t>
  </si>
  <si>
    <t>Nitrobenzene</t>
  </si>
  <si>
    <t>m-Dinitrobenzene</t>
  </si>
  <si>
    <t>Cyhexatin</t>
  </si>
  <si>
    <t>Valproate</t>
  </si>
  <si>
    <t>Cytarabine</t>
  </si>
  <si>
    <t>D and C Orange No. 1</t>
  </si>
  <si>
    <t>Terephthalic acid</t>
  </si>
  <si>
    <t>p-Dinitrobenzene</t>
  </si>
  <si>
    <t>D and C Red No. 8</t>
  </si>
  <si>
    <t>D and C Red No. 9</t>
  </si>
  <si>
    <t>Dacarbazine</t>
  </si>
  <si>
    <t>Daminozide</t>
  </si>
  <si>
    <t>Danazol</t>
  </si>
  <si>
    <t>N-Nitrosopiperidine</t>
  </si>
  <si>
    <t>Daunomycin</t>
  </si>
  <si>
    <t>Triphenyl phosphite</t>
  </si>
  <si>
    <t>Daunorubicin hydrochloride</t>
  </si>
  <si>
    <t>Decabromodiphenyl oxide</t>
  </si>
  <si>
    <t>Methylene diphenyl diisocyanate {MDI}</t>
  </si>
  <si>
    <t>Di(2-ethylhexyl) phthalate</t>
  </si>
  <si>
    <t>Diallate</t>
  </si>
  <si>
    <t>Diglycidyl resorcinol ether {DGRE}</t>
  </si>
  <si>
    <t>Diazomethane</t>
  </si>
  <si>
    <t>p-Anisidine</t>
  </si>
  <si>
    <t>p-Xylene</t>
  </si>
  <si>
    <t>p-Dichlorobenzene</t>
  </si>
  <si>
    <t>p-Chloroaniline</t>
  </si>
  <si>
    <t>p-Toluidine</t>
  </si>
  <si>
    <t>p-Phenylenediamine</t>
  </si>
  <si>
    <t>Quinone</t>
  </si>
  <si>
    <t>Dichlorobenzenes (mixed isomers)</t>
  </si>
  <si>
    <t>Epichlorohydrin</t>
  </si>
  <si>
    <t>Dicofol</t>
  </si>
  <si>
    <t>Diepoxybutane</t>
  </si>
  <si>
    <t>Maleic anhydride</t>
  </si>
  <si>
    <t>Dimethyl phthalate</t>
  </si>
  <si>
    <t>Dimethylamine</t>
  </si>
  <si>
    <t>Dimethylvinylchloride {DMVC}</t>
  </si>
  <si>
    <t>Furan</t>
  </si>
  <si>
    <t>Dinitrobenzenes (mixitures of)</t>
  </si>
  <si>
    <t>Dinitrotoluenes (mixed isomers)</t>
  </si>
  <si>
    <t>Dinocap</t>
  </si>
  <si>
    <t>Pyridine</t>
  </si>
  <si>
    <t>Diphenylhydantoin</t>
  </si>
  <si>
    <t>Dipropylene glycol</t>
  </si>
  <si>
    <t>Glutaraldehyde</t>
  </si>
  <si>
    <t>Dipropylene glycol monomethyl ether</t>
  </si>
  <si>
    <t>Direct Black 38</t>
  </si>
  <si>
    <t>Direct Blue 6</t>
  </si>
  <si>
    <t>Direct Brown 95 (technical grade)</t>
  </si>
  <si>
    <t>Disperse Blue 1</t>
  </si>
  <si>
    <t>Doxycycline</t>
  </si>
  <si>
    <t>Triethylene glycol dimethyl ether</t>
  </si>
  <si>
    <t>Ergotamine tartrate</t>
  </si>
  <si>
    <t>Propoxur</t>
  </si>
  <si>
    <t>Erionite</t>
  </si>
  <si>
    <t>Propylene</t>
  </si>
  <si>
    <t>Paramethadione</t>
  </si>
  <si>
    <t>Triphenyl phosphate</t>
  </si>
  <si>
    <t>Ethyl acrylate</t>
  </si>
  <si>
    <t>n-Dioctyl phthalate</t>
  </si>
  <si>
    <t>Ethyl chloroformate</t>
  </si>
  <si>
    <t>Hexachlorobenzene</t>
  </si>
  <si>
    <t>Isosafrole</t>
  </si>
  <si>
    <t>p-Cresidine</t>
  </si>
  <si>
    <t>Triethylamine</t>
  </si>
  <si>
    <t>N,N-Dimethylaniline</t>
  </si>
  <si>
    <t>Phenyl glycidyl ether</t>
  </si>
  <si>
    <t>Hydroquinone</t>
  </si>
  <si>
    <t>Propionaldehyde</t>
  </si>
  <si>
    <t>Etoposide</t>
  </si>
  <si>
    <t>Etretinate</t>
  </si>
  <si>
    <t>Fluometuron</t>
  </si>
  <si>
    <t>Griseofulvin</t>
  </si>
  <si>
    <t>Tris(2,3-dibromopropyl)phosphate</t>
  </si>
  <si>
    <t>Tributyl phosphate</t>
  </si>
  <si>
    <t>Trimethadione</t>
  </si>
  <si>
    <t>Flutamide</t>
  </si>
  <si>
    <t>Sodium saccharin</t>
  </si>
  <si>
    <t>Folpet</t>
  </si>
  <si>
    <t>Pyrene</t>
  </si>
  <si>
    <t>Sodium o-phenylphenate</t>
  </si>
  <si>
    <t>Furmecyclox</t>
  </si>
  <si>
    <t>o-Anisidine hydrochloride</t>
  </si>
  <si>
    <t>Glu-P-1 {2-Amino-6-methyldipyrido[1,2-a:3',2'-d]imidazole}</t>
  </si>
  <si>
    <t>Glu-P-2 {2-Aminodipyrido[1,2-a:3',2'-d]imidazole}</t>
  </si>
  <si>
    <t>Glycidaldehyde</t>
  </si>
  <si>
    <t>Glycidol</t>
  </si>
  <si>
    <t>Gyromitrin</t>
  </si>
  <si>
    <t>Halazepam</t>
  </si>
  <si>
    <t>HC Blue 1</t>
  </si>
  <si>
    <t>Vinblastine sulfate</t>
  </si>
  <si>
    <t>Heptachlor epoxide</t>
  </si>
  <si>
    <t>Melphalan</t>
  </si>
  <si>
    <t>Thioguanine</t>
  </si>
  <si>
    <t>Hexachlorocyclohexanes (mixed or technical grade)</t>
  </si>
  <si>
    <t>p-Nitrosodiphenylamine</t>
  </si>
  <si>
    <t>Hexachloronaphthalene</t>
  </si>
  <si>
    <t>Hexamethylene-1,6-diisocyanate</t>
  </si>
  <si>
    <t>Hexamethylphosphoramide</t>
  </si>
  <si>
    <t>Hydrazine</t>
  </si>
  <si>
    <t>Hydrazine sulfate</t>
  </si>
  <si>
    <t>Ifosfamide</t>
  </si>
  <si>
    <t>Iodine-131</t>
  </si>
  <si>
    <t>IQ {2-Amino-3-methylimidazo[4,5-f]quinoline}</t>
  </si>
  <si>
    <t>Iron dextran complex</t>
  </si>
  <si>
    <t>Iron pentacarbonyl</t>
  </si>
  <si>
    <t>Treosulfan</t>
  </si>
  <si>
    <t>Nitrogen mustard N-oxide</t>
  </si>
  <si>
    <t>Lasiocarpine</t>
  </si>
  <si>
    <t>Ochratoxin A</t>
  </si>
  <si>
    <t>Isotretinoin</t>
  </si>
  <si>
    <t>Lactofen</t>
  </si>
  <si>
    <t>Monocrotaline</t>
  </si>
  <si>
    <t>Testosterone enanthate</t>
  </si>
  <si>
    <t>Procarbazine hydrochloride</t>
  </si>
  <si>
    <t>Oxymetholone</t>
  </si>
  <si>
    <t>Metronidazole</t>
  </si>
  <si>
    <t>Lorazepam</t>
  </si>
  <si>
    <t>Mancozeb</t>
  </si>
  <si>
    <t>N-N-Bis(2-chloroethyl)-2-naphthylamine {Chlornaphazine}</t>
  </si>
  <si>
    <t>Mustard gas</t>
  </si>
  <si>
    <t>Tetranitromethane</t>
  </si>
  <si>
    <t>Trimethyl phosphate</t>
  </si>
  <si>
    <t>Megestrol acetate</t>
  </si>
  <si>
    <t>o-Dinitrobenzene</t>
  </si>
  <si>
    <t>Merphalan</t>
  </si>
  <si>
    <t>Menotropins</t>
  </si>
  <si>
    <t>N-[4-(5-Nitro-2-furyl)-2-thiazolyl]acetamide</t>
  </si>
  <si>
    <t>Mercaptopurine</t>
  </si>
  <si>
    <t>Methacycline hydrochloride</t>
  </si>
  <si>
    <t>Methotrexate sodium</t>
  </si>
  <si>
    <t>Toluene-2,4-diisocyanate</t>
  </si>
  <si>
    <t>Methylazoxymethanol</t>
  </si>
  <si>
    <t>Methylazoxymethanol acetate</t>
  </si>
  <si>
    <t>N,N'-Diacetylbenzidine</t>
  </si>
  <si>
    <t>N-Nitroso-N-methylurethane</t>
  </si>
  <si>
    <t>N-Nitrosodi-n-propylamine</t>
  </si>
  <si>
    <t>Metiram</t>
  </si>
  <si>
    <t>Midazolam hydrochloride</t>
  </si>
  <si>
    <t>o-Toluidine hydrochloride</t>
  </si>
  <si>
    <t>N-Nitroso-N-ethylurea</t>
  </si>
  <si>
    <t>Mirex</t>
  </si>
  <si>
    <t>Misoprostol</t>
  </si>
  <si>
    <t>Panfuran S</t>
  </si>
  <si>
    <t>Mitoxantrone hydrochloride</t>
  </si>
  <si>
    <t>Temazepam</t>
  </si>
  <si>
    <t>N-Nitrosodi-n-butylamine</t>
  </si>
  <si>
    <t>N-Methyloacrylamide</t>
  </si>
  <si>
    <t>Nafarelin acetate</t>
  </si>
  <si>
    <t>N-Nitrosopyrrolidine</t>
  </si>
  <si>
    <t>Nafenopin</t>
  </si>
  <si>
    <t>Tetrachlorvinphos</t>
  </si>
  <si>
    <t>Neomycin sulfate</t>
  </si>
  <si>
    <t>Netilmicin sulfate</t>
  </si>
  <si>
    <t>Phosphorus pentoxide</t>
  </si>
  <si>
    <t>Nitrilotriacetic acid, trisodium salt monohydrate</t>
  </si>
  <si>
    <t>Nitrofen (technical grade)</t>
  </si>
  <si>
    <t>Nitrogen Dioxide</t>
  </si>
  <si>
    <t>Trifluralin</t>
  </si>
  <si>
    <t>Vincristine sulfate</t>
  </si>
  <si>
    <t>N-Nitrosomethylethylamine</t>
  </si>
  <si>
    <t>Octachloronaphthalene</t>
  </si>
  <si>
    <t>N-Nitrosomethylvinylamine</t>
  </si>
  <si>
    <t>Sulfur Hexafluoride</t>
  </si>
  <si>
    <t>N-Nitrosonornicotine</t>
  </si>
  <si>
    <t>Oil Orange SS</t>
  </si>
  <si>
    <t>N-Nitrososarcosine</t>
  </si>
  <si>
    <t>Norgestrel</t>
  </si>
  <si>
    <t>Phenesterin</t>
  </si>
  <si>
    <t>Ponceau 3R</t>
  </si>
  <si>
    <t>Ponceau MX</t>
  </si>
  <si>
    <t>Streptomycin sulfate</t>
  </si>
  <si>
    <t>Ozone</t>
  </si>
  <si>
    <t>p-alpha,alpha,alpha-Tetrachlorotoluene</t>
  </si>
  <si>
    <t>Sulfur Dioxide</t>
  </si>
  <si>
    <t>Sulfur Trioxide</t>
  </si>
  <si>
    <t>Phosphorus trichloride</t>
  </si>
  <si>
    <t>Phosphorus oxychloride</t>
  </si>
  <si>
    <t>Phosphorus pentachloride</t>
  </si>
  <si>
    <t>Potassium bromate</t>
  </si>
  <si>
    <t>Plicamycin</t>
  </si>
  <si>
    <t>Polygeenan</t>
  </si>
  <si>
    <t>Sterigmatocystin</t>
  </si>
  <si>
    <t>Sodium dichromate</t>
  </si>
  <si>
    <t>Zineb</t>
  </si>
  <si>
    <t>Ribavirin</t>
  </si>
  <si>
    <t>Trilostane</t>
  </si>
  <si>
    <t>Streptozotocin</t>
  </si>
  <si>
    <t>Tamoxifen citrate</t>
  </si>
  <si>
    <t>Urofollitropin</t>
  </si>
  <si>
    <t>Triazolam</t>
  </si>
  <si>
    <t>Tobramycin sulfate</t>
  </si>
  <si>
    <t>trans-2-[(Dimethylamino)methylimino]-5-[2-(5-nitro-2-furyl)vinyl-1,3,4-oxadiazol</t>
  </si>
  <si>
    <t>Trp-P-1 {3-Amino-1,4-dimethyl-5H-pyrido[4,3-b]indole}</t>
  </si>
  <si>
    <t>Trp-P-2 {3-Amino-1-methyl-5H-pyrido[4,3-b]indole}</t>
  </si>
  <si>
    <t xml:space="preserve">Use this spreadsheet to calculate VOC emissions generated from General Coating operations. </t>
  </si>
  <si>
    <t xml:space="preserve"> Entries required in yellow areas, output in grey areas. Enter Max HR and Max Yr usage of coating in gallons. PM Control EF default is 98.75 (HVLP transfer 75%, Dry filter 95%). Enter either lbs per Gal or Specific Gravity. Enter name of coating, substances and CAS#. For metals only, enter a y to enable particulate reduction.Emissions are caluclated by the Usage rate x lbs/gal x wt% x particulate reduction (if applicable).</t>
  </si>
  <si>
    <t>Use the substance dropdown list in the CAS# Finder to locate CAS# of substances.The most common auto coating toxic substances are listed first in the dropdown menu, the full TAC alphabetical list is at the end.</t>
  </si>
  <si>
    <t>CAS# Finder</t>
  </si>
  <si>
    <t>Max Hr</t>
  </si>
  <si>
    <t xml:space="preserve">Coating </t>
  </si>
  <si>
    <t>Wood Preservative</t>
  </si>
  <si>
    <t>Stainmaster</t>
  </si>
  <si>
    <t>Printer Ink</t>
  </si>
  <si>
    <t>SheetBrite</t>
  </si>
  <si>
    <t>Truck Liner</t>
  </si>
  <si>
    <t>Tough Coat</t>
  </si>
  <si>
    <t>Metal Rust Preventer</t>
  </si>
  <si>
    <t>Sure Safe</t>
  </si>
  <si>
    <t>To refresh Coating totals, highlight a cell in section to activate PivotTable Tools ribbon menu. Select options. Activate refresh. Refresh will also occur when file is reopened.</t>
  </si>
  <si>
    <t>Grand Total</t>
  </si>
  <si>
    <t>Sum of Lbs/Hr</t>
  </si>
  <si>
    <t>Data</t>
  </si>
  <si>
    <t>Sum of Lbs/Yr</t>
  </si>
  <si>
    <t>CAS#</t>
  </si>
  <si>
    <t>1,1-Difluoroethane {Freon 152a}</t>
  </si>
  <si>
    <t>Nitrous oxide</t>
  </si>
  <si>
    <t>t-Butyl acetate</t>
  </si>
  <si>
    <t>Process Rate Gallons</t>
  </si>
  <si>
    <t>Coke Oven Emissions</t>
  </si>
  <si>
    <t>1,2-Dichloropropane</t>
  </si>
  <si>
    <t>Fluorides and compounds</t>
  </si>
  <si>
    <t>1,2-Diphenylhydrazine {Hydrazobenzene}</t>
  </si>
  <si>
    <t>1,3-Dichloropropene</t>
  </si>
  <si>
    <t>Modified Hydrogen fluoride {MHF}</t>
  </si>
  <si>
    <t>1-Chloro-4-(trifluoromethyl)benzene [PCBTF]</t>
  </si>
  <si>
    <t>1-n-Propyl Bromide</t>
  </si>
  <si>
    <t>Cobalt compounds, insoluble</t>
  </si>
  <si>
    <t>Cobalt sulfate and other soluble cobalt compounds</t>
  </si>
  <si>
    <t>Polymeric (Oligo) HDI</t>
  </si>
  <si>
    <t>Diisocyanurate</t>
  </si>
  <si>
    <t>HDI Prepolymer</t>
  </si>
  <si>
    <t>Isocyanurate</t>
  </si>
  <si>
    <t>Sulfuric Acid + Oleum</t>
  </si>
  <si>
    <t>2,4-Dinitrotoluene, sulfurized</t>
  </si>
  <si>
    <t>2-Acetylaminofluorene</t>
  </si>
  <si>
    <t>2-Methylcyclopentadienyl manganese tricarbonyl</t>
  </si>
  <si>
    <t>Reserpine</t>
  </si>
  <si>
    <t>3,3'-Dimethylbenzidine dihydrochloride</t>
  </si>
  <si>
    <t>4-Aminobiphenyl</t>
  </si>
  <si>
    <t>Cyanide Compounds (Inorganic)</t>
  </si>
  <si>
    <t>beta-Propiolactone</t>
  </si>
  <si>
    <t>Chlordane</t>
  </si>
  <si>
    <t>Amitrole</t>
  </si>
  <si>
    <t>Actinolite</t>
  </si>
  <si>
    <t>Thiourea</t>
  </si>
  <si>
    <t>Dichlorovos {DDVP}</t>
  </si>
  <si>
    <t>Methyl methanesulfonate</t>
  </si>
  <si>
    <t>Hexachloroethane</t>
  </si>
  <si>
    <t>Amosite</t>
  </si>
  <si>
    <t>Cobalt acetate (tetrahydrate)*</t>
  </si>
  <si>
    <t>Aniline hydrochloride</t>
  </si>
  <si>
    <t>Anthophyllite</t>
  </si>
  <si>
    <t>Dichlorodiphenyldichloroethylene {DDE}</t>
  </si>
  <si>
    <t>Arsenic acid</t>
  </si>
  <si>
    <t>Arsenic pentoxide</t>
  </si>
  <si>
    <t>Arsenic trioxide</t>
  </si>
  <si>
    <t>Hydrogen Cyanide</t>
  </si>
  <si>
    <t>Ethyl chloride {Chloroethane)</t>
  </si>
  <si>
    <t>Heptachlor</t>
  </si>
  <si>
    <t>Beryllium oxide</t>
  </si>
  <si>
    <t>Beryllium sulfate</t>
  </si>
  <si>
    <t>Beryllium sulfate (tetrahydrate)</t>
  </si>
  <si>
    <t>Biuret</t>
  </si>
  <si>
    <t>Bromate</t>
  </si>
  <si>
    <t>Dimethyl carbamoyl chloride</t>
  </si>
  <si>
    <t>C.I. Direct Blue 218 [PAH-Derivative/Related, POM]</t>
  </si>
  <si>
    <t>Cadmium chloride</t>
  </si>
  <si>
    <t>Cadmium succinate</t>
  </si>
  <si>
    <t>Calcium arsenate</t>
  </si>
  <si>
    <t>Calcium cyanide</t>
  </si>
  <si>
    <t>Captafol</t>
  </si>
  <si>
    <t>Captan</t>
  </si>
  <si>
    <t>O-Anisidine</t>
  </si>
  <si>
    <t>Chlorobenzilate</t>
  </si>
  <si>
    <t>o-Toluidine</t>
  </si>
  <si>
    <t>2-Chlorophenol</t>
  </si>
  <si>
    <t>Chloromethyl methyl ether (technical grade)</t>
  </si>
  <si>
    <t>Chromium (III)</t>
  </si>
  <si>
    <t>Chrysotile</t>
  </si>
  <si>
    <t>Cobalt [II] oxide</t>
  </si>
  <si>
    <t>Cobalt [III] oxide</t>
  </si>
  <si>
    <t>Cobalt carbonate</t>
  </si>
  <si>
    <t>Cobalt carbonyl</t>
  </si>
  <si>
    <t>Cobalt chloride (hexahydrate)</t>
  </si>
  <si>
    <t>Cobalt hydrocarbonyl</t>
  </si>
  <si>
    <t>Cobalt hydroxide</t>
  </si>
  <si>
    <t>Cobalt nitrate (hexahydrate)</t>
  </si>
  <si>
    <t>Cobalt octoate</t>
  </si>
  <si>
    <t>Cobalt oxalate</t>
  </si>
  <si>
    <t>Cobalt sulfate</t>
  </si>
  <si>
    <t>Cobalt sulfate (heptahydrate)</t>
  </si>
  <si>
    <t>Cobalt sulfide</t>
  </si>
  <si>
    <t>Crocidolite</t>
  </si>
  <si>
    <t>1,2,4-Trichlorobenzene</t>
  </si>
  <si>
    <t>Nitrilotriacetic acid</t>
  </si>
  <si>
    <t>Sodium cyanide</t>
  </si>
  <si>
    <t>Ethyleneimine {Aziridine}</t>
  </si>
  <si>
    <t>Potassium cyanide</t>
  </si>
  <si>
    <t>Gallium arsenide</t>
  </si>
  <si>
    <t>Manganese cyclopentadienyl tricarbonyl</t>
  </si>
  <si>
    <t>N-Nitroso-N-methylurea</t>
  </si>
  <si>
    <t>N-Nitrosodiethanolamine</t>
  </si>
  <si>
    <t>tert-Butyl chromate(VI)</t>
  </si>
  <si>
    <t>Vanadium Pentoxide</t>
  </si>
  <si>
    <t>Xylene</t>
  </si>
  <si>
    <t>Nickel Chloride</t>
  </si>
  <si>
    <t>Nickel nitrate {Nickel (II) nitrate}</t>
  </si>
  <si>
    <t>Nickel sulfate</t>
  </si>
  <si>
    <t>Sodium Fluoride</t>
  </si>
  <si>
    <t>Selenium hexafluoride</t>
  </si>
  <si>
    <t>Toxaphene</t>
  </si>
  <si>
    <t>Oleum</t>
  </si>
  <si>
    <t>Silica, crystalline (respirable), in the form of cristobalite</t>
  </si>
  <si>
    <t>Silica, crystalline (respirable), in the form of quartz</t>
  </si>
  <si>
    <t>Sodium aluminum fluoride</t>
  </si>
  <si>
    <t>Uretdione (HDI) {Uretidone}</t>
  </si>
  <si>
    <t xml:space="preserve">Tetrachlorophenols </t>
  </si>
  <si>
    <t>Toluene Diisocyanate</t>
  </si>
  <si>
    <t>Tremolite</t>
  </si>
  <si>
    <t>1,2,4-Trimethylbenzene</t>
  </si>
  <si>
    <t>1,2,3-Trimethylbenzene</t>
  </si>
  <si>
    <t>1,3,5-Trimethylbenzene</t>
  </si>
  <si>
    <t>Hydrocyanic acid 1</t>
  </si>
  <si>
    <t>Hydrocyanic acid 2</t>
  </si>
  <si>
    <t>Tetrachlorophenols</t>
  </si>
  <si>
    <t>Trichlororfluormethane</t>
  </si>
  <si>
    <t>Trichlorotrifluormethane</t>
  </si>
  <si>
    <t>#N/A</t>
  </si>
  <si>
    <t>Trimethylbenzenes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</si>
</sst>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E+00"/>
    <numFmt numFmtId="170" formatCode="[$-409]mmmm\ d\,\ yyyy;@"/>
    <numFmt numFmtId="171" formatCode="0.0000"/>
    <numFmt numFmtId="172" formatCode="[$€-2]\ #,##0.00_);[Red]\([$€-2]\ #,##0.00\)"/>
    <numFmt numFmtId="173" formatCode="0;0;;@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1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1" fontId="0" fillId="0" borderId="18" xfId="0" applyNumberFormat="1" applyFon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5" borderId="0" xfId="0" applyFill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1" fontId="0" fillId="5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1" fontId="0" fillId="37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1" fontId="0" fillId="38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1" fontId="0" fillId="39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1" fontId="0" fillId="40" borderId="10" xfId="0" applyNumberFormat="1" applyFill="1" applyBorder="1" applyAlignment="1">
      <alignment horizontal="center" vertical="center"/>
    </xf>
    <xf numFmtId="0" fontId="0" fillId="0" borderId="10" xfId="57" applyFont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1" fontId="0" fillId="5" borderId="25" xfId="0" applyNumberFormat="1" applyFill="1" applyBorder="1" applyAlignment="1">
      <alignment horizontal="center" vertical="center"/>
    </xf>
    <xf numFmtId="11" fontId="0" fillId="5" borderId="27" xfId="0" applyNumberFormat="1" applyFill="1" applyBorder="1" applyAlignment="1">
      <alignment horizontal="center" vertical="center"/>
    </xf>
    <xf numFmtId="11" fontId="0" fillId="5" borderId="28" xfId="0" applyNumberFormat="1" applyFill="1" applyBorder="1" applyAlignment="1">
      <alignment horizontal="center" vertical="center"/>
    </xf>
    <xf numFmtId="11" fontId="0" fillId="5" borderId="29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/>
    </xf>
    <xf numFmtId="0" fontId="0" fillId="5" borderId="2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2" fillId="0" borderId="0" xfId="0" applyNumberFormat="1" applyFont="1" applyAlignment="1" quotePrefix="1">
      <alignment/>
    </xf>
    <xf numFmtId="0" fontId="12" fillId="0" borderId="0" xfId="0" applyNumberFormat="1" applyFont="1" applyFill="1" applyAlignment="1" quotePrefix="1">
      <alignment wrapText="1"/>
    </xf>
    <xf numFmtId="0" fontId="12" fillId="0" borderId="0" xfId="0" applyNumberFormat="1" applyFont="1" applyFill="1" applyAlignment="1">
      <alignment wrapText="1"/>
    </xf>
    <xf numFmtId="0" fontId="58" fillId="0" borderId="0" xfId="0" applyNumberFormat="1" applyFont="1" applyAlignment="1" quotePrefix="1">
      <alignment/>
    </xf>
    <xf numFmtId="0" fontId="58" fillId="0" borderId="0" xfId="0" applyNumberFormat="1" applyFont="1" applyFill="1" applyAlignment="1" quotePrefix="1">
      <alignment wrapText="1"/>
    </xf>
    <xf numFmtId="0" fontId="12" fillId="0" borderId="0" xfId="0" applyNumberFormat="1" applyFont="1" applyFill="1" applyAlignment="1" quotePrefix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59" applyNumberFormat="1" applyFont="1" applyFill="1" applyAlignment="1" quotePrefix="1">
      <alignment wrapText="1"/>
      <protection/>
    </xf>
    <xf numFmtId="0" fontId="58" fillId="0" borderId="0" xfId="0" applyNumberFormat="1" applyFont="1" applyFill="1" applyAlignment="1">
      <alignment wrapText="1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Alignment="1" quotePrefix="1">
      <alignment/>
    </xf>
    <xf numFmtId="0" fontId="20" fillId="0" borderId="0" xfId="0" applyNumberFormat="1" applyFont="1" applyFill="1" applyAlignment="1" quotePrefix="1">
      <alignment/>
    </xf>
    <xf numFmtId="0" fontId="20" fillId="0" borderId="0" xfId="59" applyNumberFormat="1" applyFont="1" applyFill="1" quotePrefix="1">
      <alignment/>
      <protection/>
    </xf>
    <xf numFmtId="0" fontId="59" fillId="0" borderId="0" xfId="0" applyNumberFormat="1" applyFont="1" applyFill="1" applyAlignment="1">
      <alignment/>
    </xf>
    <xf numFmtId="0" fontId="59" fillId="0" borderId="0" xfId="0" applyNumberFormat="1" applyFont="1" applyAlignment="1" quotePrefix="1">
      <alignment/>
    </xf>
    <xf numFmtId="0" fontId="59" fillId="0" borderId="0" xfId="0" applyNumberFormat="1" applyFont="1" applyFill="1" applyAlignment="1" quotePrefix="1">
      <alignment/>
    </xf>
    <xf numFmtId="0" fontId="58" fillId="0" borderId="0" xfId="0" applyNumberFormat="1" applyFont="1" applyFill="1" applyAlignment="1" quotePrefix="1">
      <alignment/>
    </xf>
    <xf numFmtId="0" fontId="20" fillId="0" borderId="0" xfId="0" applyNumberFormat="1" applyFont="1" applyFill="1" applyAlignment="1" quotePrefix="1">
      <alignment wrapText="1"/>
    </xf>
    <xf numFmtId="0" fontId="20" fillId="0" borderId="0" xfId="0" applyFont="1" applyAlignment="1">
      <alignment/>
    </xf>
    <xf numFmtId="0" fontId="6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41" borderId="12" xfId="0" applyFill="1" applyBorder="1" applyAlignment="1">
      <alignment horizontal="center"/>
    </xf>
    <xf numFmtId="0" fontId="0" fillId="0" borderId="12" xfId="0" applyBorder="1" applyAlignment="1">
      <alignment/>
    </xf>
    <xf numFmtId="170" fontId="0" fillId="41" borderId="12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33" borderId="18" xfId="0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41" xfId="57" applyFont="1" applyBorder="1" applyAlignment="1">
      <alignment horizontal="center" vertical="center" wrapText="1"/>
      <protection/>
    </xf>
    <xf numFmtId="0" fontId="11" fillId="0" borderId="42" xfId="57" applyFont="1" applyBorder="1" applyAlignment="1">
      <alignment horizontal="center" vertical="center" wrapText="1"/>
      <protection/>
    </xf>
    <xf numFmtId="0" fontId="11" fillId="0" borderId="43" xfId="57" applyFont="1" applyBorder="1" applyAlignment="1">
      <alignment horizontal="center" vertical="center" wrapText="1"/>
      <protection/>
    </xf>
    <xf numFmtId="0" fontId="11" fillId="0" borderId="44" xfId="57" applyFont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center" vertical="center" wrapText="1"/>
      <protection/>
    </xf>
    <xf numFmtId="0" fontId="11" fillId="0" borderId="45" xfId="57" applyFont="1" applyBorder="1" applyAlignment="1">
      <alignment horizontal="center" vertical="center" wrapText="1"/>
      <protection/>
    </xf>
    <xf numFmtId="0" fontId="11" fillId="0" borderId="46" xfId="57" applyFont="1" applyBorder="1" applyAlignment="1">
      <alignment horizontal="center" vertical="center" wrapText="1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11" fillId="0" borderId="48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EHHA_RISK_VALU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numFmt numFmtId="15" formatCode="d-mmm-yy"/>
      <border/>
    </dxf>
    <dxf>
      <alignment vertical="center" readingOrder="0"/>
      <border/>
    </dxf>
    <dxf>
      <alignment horizontal="center" readingOrder="0"/>
      <border/>
    </dxf>
    <dxf>
      <fill>
        <patternFill patternType="solid"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ubtotals"/>
  </cacheSource>
  <cacheFields count="3">
    <cacheField name="Substance">
      <sharedItems containsMixedTypes="0" count="109">
        <e v="#N/A"/>
        <s v="Butyl benzyl phthalate"/>
        <s v="Methyl isobutyl ketone {Hexone}"/>
        <s v="Xylene"/>
        <s v="2,2,4-Trimethylpentane"/>
        <s v="Propylene glycol monomethyl ether"/>
        <s v="Perylene"/>
        <s v="n-Butyl alcohol"/>
        <s v="Ethylene oxide"/>
        <s v="Benzidine-based dyes"/>
        <s v="Vinylidene chloride"/>
        <s v="Methyl ethyl ketone"/>
        <s v="Benzo[a]pyrene"/>
        <s v="Dibenzofuran"/>
        <s v="Antimony"/>
        <s v="Urethane"/>
        <s v="Benzo[e]pyrene"/>
        <s v="Antimony trioxide"/>
        <s v="Oleum"/>
        <s v="PGME"/>
        <s v="Methanol"/>
        <s v="Ammonium nitrate"/>
        <s v="Maneb"/>
        <s v="Cresols (mixtures of) {Cresylic acid}"/>
        <s v="Hydrochloric acid"/>
        <s v="Benzamide"/>
        <s v="Ethylene glycol diethyl ether"/>
        <s v="Silver"/>
        <s v="1,3-Butadiene"/>
        <s v="Chromium"/>
        <s v="Aluminum oxide (fibrous)"/>
        <s v="Hydrogen bromide"/>
        <s v="Benzo[b]fluoranthene"/>
        <s v="Benzo[j]fluoranthene"/>
        <s v="Benzo[k]fluoranthene"/>
        <s v="Chrysene"/>
        <s v="Xylene "/>
        <s v="Cupferron"/>
        <s v="Benzoyl peroxide"/>
        <s v="Hydrogen sulfide"/>
        <s v="Carbon disulfide"/>
        <s v="Indeno[1,2,3-cd]pyrene"/>
        <s v="t-Butyl acetate"/>
        <s v="Fluoranthene"/>
        <s v="Allyl chloride"/>
        <s v="Sulfates"/>
        <s v="MEK"/>
        <s v="Benzyl chloride"/>
        <s v="Nickel"/>
        <s v="Aluminum"/>
        <s v="Ammonium sulfate"/>
        <s v="Isopropyl alcohol"/>
        <s v="Ethyl benzene"/>
        <s v="Formaldehyde"/>
        <s v="Hexane"/>
        <s v="Cyclohexane"/>
        <s v="Arsenic"/>
        <s v="Acrolein"/>
        <s v="Vinyl chloride"/>
        <s v="Beryllium"/>
        <s v="Phosphoric acid"/>
        <s v="Ethylene"/>
        <s v="Benz[a]anthracene"/>
        <s v="1,2,4-Trimethylbenzene"/>
        <s v="Fluorides and compounds"/>
        <s v="Cyanide compounds"/>
        <s v="Carbon tetrachloride"/>
        <s v="Methyl iodide {Iodomethane}"/>
        <s v="Hydrocyanic acid 2"/>
        <s v="1,1-Dichloroethane"/>
        <s v="Perchloroethylene {Tetrachloroethene}"/>
        <s v="Benzal chloride"/>
        <s v="Bromine"/>
        <s v="Phosphorus"/>
        <s v="Acetaldehyde"/>
        <s v="Chloroform"/>
        <s v="Methyl mercury"/>
        <s v="Benzidine (and its salts)"/>
        <s v="Ethylene glycol monobutyl ether"/>
        <s v="Chlorine dioxide"/>
        <s v="Diesel engine exhaust, particulate matter (Diesel PM)"/>
        <s v="Epoxy resins"/>
        <s v="Carbon black extract"/>
        <s v="Chromium, hexavalent"/>
        <s v="1,4-Dioxane"/>
        <s v="1,2,4-Trimethylbenze"/>
        <s v="Benzene"/>
        <s v="Cadmium"/>
        <s v="Naphthalene"/>
        <s v="Ammonia"/>
        <s v="Ethylene dichloride {EDC}"/>
        <s v="Diethylene glycol"/>
        <s v="Toluene"/>
        <s v="Chlorobenzene"/>
        <s v="Barium chromate"/>
        <s v="Ethylene glycol"/>
        <s v="Chlorine"/>
        <s v="Calcium chromate"/>
        <s v="Hydrogen fluoride"/>
        <s v="Fluorides"/>
        <s v="sec-Butyl alcohol"/>
        <s v="EGBE"/>
        <s v="tert-Butyl alcohol"/>
        <s v="Benzo[g,h,i]perylene"/>
        <s v="Styrene"/>
        <s v="Cumene"/>
        <s v="Barium"/>
        <s v="Hydrogen Selenide"/>
        <s v="Methyl bromide {Bromomethane}"/>
      </sharedItems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:D5" firstHeaderRow="1" firstDataRow="2" firstDataCol="1"/>
  <pivotFields count="3">
    <pivotField axis="axisRow" compact="0" outline="0" subtotalTop="0" showAll="0" sortType="ascending">
      <items count="110">
        <item m="1" x="69"/>
        <item m="1" x="85"/>
        <item m="1" x="63"/>
        <item m="1" x="28"/>
        <item m="1" x="84"/>
        <item m="1" x="4"/>
        <item m="1" x="74"/>
        <item m="1" x="57"/>
        <item m="1" x="44"/>
        <item m="1" x="49"/>
        <item m="1" x="30"/>
        <item m="1" x="89"/>
        <item m="1" x="21"/>
        <item m="1" x="50"/>
        <item m="1" x="14"/>
        <item m="1" x="17"/>
        <item m="1" x="56"/>
        <item m="1" x="106"/>
        <item m="1" x="94"/>
        <item m="1" x="62"/>
        <item m="1" x="71"/>
        <item m="1" x="25"/>
        <item m="1" x="86"/>
        <item m="1" x="77"/>
        <item m="1" x="9"/>
        <item m="1" x="12"/>
        <item m="1" x="32"/>
        <item m="1" x="16"/>
        <item m="1" x="103"/>
        <item m="1" x="33"/>
        <item m="1" x="34"/>
        <item m="1" x="38"/>
        <item m="1" x="47"/>
        <item m="1" x="59"/>
        <item m="1" x="72"/>
        <item m="1" x="1"/>
        <item m="1" x="87"/>
        <item m="1" x="97"/>
        <item m="1" x="82"/>
        <item m="1" x="40"/>
        <item m="1" x="66"/>
        <item m="1" x="96"/>
        <item m="1" x="79"/>
        <item m="1" x="93"/>
        <item m="1" x="75"/>
        <item m="1" x="29"/>
        <item m="1" x="83"/>
        <item m="1" x="35"/>
        <item m="1" x="23"/>
        <item m="1" x="105"/>
        <item m="1" x="37"/>
        <item m="1" x="65"/>
        <item m="1" x="55"/>
        <item m="1" x="13"/>
        <item m="1" x="80"/>
        <item m="1" x="91"/>
        <item m="1" x="101"/>
        <item m="1" x="81"/>
        <item m="1" x="52"/>
        <item m="1" x="61"/>
        <item m="1" x="90"/>
        <item m="1" x="95"/>
        <item m="1" x="26"/>
        <item m="1" x="78"/>
        <item m="1" x="8"/>
        <item m="1" x="43"/>
        <item m="1" x="99"/>
        <item m="1" x="64"/>
        <item m="1" x="53"/>
        <item m="1" x="54"/>
        <item m="1" x="24"/>
        <item m="1" x="68"/>
        <item m="1" x="31"/>
        <item m="1" x="98"/>
        <item m="1" x="107"/>
        <item m="1" x="39"/>
        <item m="1" x="41"/>
        <item m="1" x="51"/>
        <item m="1" x="22"/>
        <item m="1" x="46"/>
        <item m="1" x="20"/>
        <item m="1" x="108"/>
        <item m="1" x="11"/>
        <item m="1" x="67"/>
        <item m="1" x="2"/>
        <item m="1" x="76"/>
        <item m="1" x="88"/>
        <item m="1" x="7"/>
        <item m="1" x="48"/>
        <item m="1" x="18"/>
        <item m="1" x="70"/>
        <item m="1" x="6"/>
        <item m="1" x="19"/>
        <item m="1" x="60"/>
        <item m="1" x="73"/>
        <item m="1" x="5"/>
        <item m="1" x="100"/>
        <item m="1" x="27"/>
        <item m="1" x="104"/>
        <item m="1" x="45"/>
        <item m="1" x="42"/>
        <item m="1" x="102"/>
        <item m="1" x="92"/>
        <item m="1" x="15"/>
        <item m="1" x="58"/>
        <item m="1" x="10"/>
        <item m="1" x="3"/>
        <item m="1" x="36"/>
        <item x="0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2">
    <i>
      <x v="10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Lbs/Hr" fld="1" baseField="0" baseItem="0"/>
    <dataField name="Sum of Lbs/Yr" fld="2" baseField="0" baseItem="0"/>
  </dataFields>
  <formats count="12">
    <format dxfId="0">
      <pivotArea outline="0" fieldPosition="0"/>
    </format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130" zoomScaleNormal="130" zoomScalePageLayoutView="0" workbookViewId="0" topLeftCell="A1">
      <selection activeCell="B17" sqref="B17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57421875" style="0" customWidth="1"/>
    <col min="8" max="8" width="17.851562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9.5" customHeight="1" thickBot="1">
      <c r="A1" s="6" t="s">
        <v>10</v>
      </c>
      <c r="B1" s="124" t="s">
        <v>23</v>
      </c>
      <c r="C1" s="125"/>
      <c r="D1" s="125"/>
      <c r="E1" s="125"/>
      <c r="F1" s="125"/>
      <c r="G1" s="126"/>
      <c r="H1" s="44"/>
      <c r="I1" s="44"/>
      <c r="J1" s="44"/>
      <c r="K1" s="44"/>
      <c r="L1" s="54"/>
      <c r="M1" s="54"/>
      <c r="N1" s="54"/>
    </row>
    <row r="2" spans="1:14" ht="26.25" customHeight="1" thickBot="1">
      <c r="A2" s="7" t="s">
        <v>11</v>
      </c>
      <c r="B2" s="127" t="s">
        <v>796</v>
      </c>
      <c r="C2" s="128"/>
      <c r="D2" s="128"/>
      <c r="E2" s="128"/>
      <c r="F2" s="128"/>
      <c r="G2" s="129"/>
      <c r="H2" s="44"/>
      <c r="I2" s="44"/>
      <c r="J2" s="44"/>
      <c r="K2" s="44"/>
      <c r="L2" s="54"/>
      <c r="M2" s="54"/>
      <c r="N2" s="54"/>
    </row>
    <row r="3" spans="1:14" ht="13.5" thickBot="1">
      <c r="A3" s="8" t="s">
        <v>12</v>
      </c>
      <c r="B3" s="130" t="s">
        <v>22</v>
      </c>
      <c r="C3" s="131"/>
      <c r="D3" s="9" t="s">
        <v>13</v>
      </c>
      <c r="E3" s="132">
        <v>45210</v>
      </c>
      <c r="F3" s="132"/>
      <c r="G3" s="10"/>
      <c r="H3" s="44"/>
      <c r="I3" s="44"/>
      <c r="J3" s="44"/>
      <c r="K3" s="44"/>
      <c r="L3" s="54"/>
      <c r="M3" s="54"/>
      <c r="N3" s="54"/>
    </row>
    <row r="4" spans="1:14" ht="12.75">
      <c r="A4" s="11" t="s">
        <v>14</v>
      </c>
      <c r="B4" s="12"/>
      <c r="C4" s="12"/>
      <c r="D4" s="13"/>
      <c r="E4" s="44"/>
      <c r="F4" s="45"/>
      <c r="G4" s="46"/>
      <c r="H4" s="44"/>
      <c r="I4" s="44"/>
      <c r="J4" s="44"/>
      <c r="K4" s="44"/>
      <c r="L4" s="54"/>
      <c r="M4" s="54"/>
      <c r="N4" s="54"/>
    </row>
    <row r="5" spans="1:14" ht="12.75">
      <c r="A5" s="11" t="s">
        <v>15</v>
      </c>
      <c r="B5" s="12"/>
      <c r="C5" s="12"/>
      <c r="D5" s="13"/>
      <c r="E5" s="44"/>
      <c r="F5" s="45"/>
      <c r="G5" s="46"/>
      <c r="H5" s="44"/>
      <c r="I5" s="44"/>
      <c r="J5" s="44"/>
      <c r="K5" s="44"/>
      <c r="L5" s="54"/>
      <c r="M5" s="54"/>
      <c r="N5" s="54"/>
    </row>
    <row r="6" spans="1:14" ht="13.5" thickBot="1">
      <c r="A6" s="14" t="s">
        <v>16</v>
      </c>
      <c r="B6" s="15"/>
      <c r="C6" s="15"/>
      <c r="D6" s="16"/>
      <c r="E6" s="47"/>
      <c r="F6" s="47"/>
      <c r="G6" s="48"/>
      <c r="H6" s="44"/>
      <c r="I6" s="44"/>
      <c r="J6" s="44"/>
      <c r="K6" s="44"/>
      <c r="L6" s="54"/>
      <c r="M6" s="54"/>
      <c r="N6" s="54"/>
    </row>
    <row r="7" spans="1:14" ht="15.75" customHeight="1" thickBot="1" thickTop="1">
      <c r="A7" s="17" t="s">
        <v>17</v>
      </c>
      <c r="B7" s="26"/>
      <c r="C7" s="18"/>
      <c r="D7" s="119" t="s">
        <v>18</v>
      </c>
      <c r="E7" s="120"/>
      <c r="F7" s="120"/>
      <c r="G7" s="121"/>
      <c r="H7" s="44"/>
      <c r="I7" s="44"/>
      <c r="J7" s="44"/>
      <c r="K7" s="44"/>
      <c r="L7" s="54"/>
      <c r="M7" s="54"/>
      <c r="N7" s="54"/>
    </row>
    <row r="8" spans="1:14" ht="15.75" customHeight="1" thickBot="1">
      <c r="A8" s="20"/>
      <c r="B8" s="39" t="s">
        <v>800</v>
      </c>
      <c r="C8" s="23" t="s">
        <v>0</v>
      </c>
      <c r="D8" s="106" t="s">
        <v>797</v>
      </c>
      <c r="E8" s="107"/>
      <c r="F8" s="107"/>
      <c r="G8" s="108"/>
      <c r="H8" s="44"/>
      <c r="I8" s="44"/>
      <c r="J8" s="44"/>
      <c r="K8" s="44"/>
      <c r="L8" s="54"/>
      <c r="M8" s="54"/>
      <c r="N8" s="54"/>
    </row>
    <row r="9" spans="1:14" ht="15.75" customHeight="1" thickBot="1">
      <c r="A9" s="83" t="s">
        <v>819</v>
      </c>
      <c r="B9" s="40"/>
      <c r="C9" s="41"/>
      <c r="D9" s="109"/>
      <c r="E9" s="110"/>
      <c r="F9" s="110"/>
      <c r="G9" s="111"/>
      <c r="H9" s="44"/>
      <c r="I9" s="44"/>
      <c r="J9" s="44"/>
      <c r="K9" s="44"/>
      <c r="L9" s="54"/>
      <c r="M9" s="54"/>
      <c r="N9" s="54"/>
    </row>
    <row r="10" spans="1:14" ht="15.75" customHeight="1" thickBot="1">
      <c r="A10" s="19" t="s">
        <v>19</v>
      </c>
      <c r="B10" s="21">
        <v>98.75</v>
      </c>
      <c r="C10" s="28"/>
      <c r="D10" s="109"/>
      <c r="E10" s="110"/>
      <c r="F10" s="110"/>
      <c r="G10" s="111"/>
      <c r="H10" s="44"/>
      <c r="I10" s="44"/>
      <c r="J10" s="44"/>
      <c r="K10" s="44"/>
      <c r="L10" s="54"/>
      <c r="M10" s="54"/>
      <c r="N10" s="54"/>
    </row>
    <row r="11" spans="1:14" ht="48" customHeight="1" thickBot="1">
      <c r="A11" s="49"/>
      <c r="B11" s="50"/>
      <c r="C11" s="51"/>
      <c r="D11" s="112"/>
      <c r="E11" s="113"/>
      <c r="F11" s="113"/>
      <c r="G11" s="114"/>
      <c r="H11" s="44"/>
      <c r="I11" s="115" t="s">
        <v>798</v>
      </c>
      <c r="J11" s="116"/>
      <c r="K11" s="44"/>
      <c r="L11" s="54"/>
      <c r="M11" s="54"/>
      <c r="N11" s="54"/>
    </row>
    <row r="12" spans="1:14" ht="17.25" customHeight="1" thickBot="1">
      <c r="A12" s="24" t="s">
        <v>1</v>
      </c>
      <c r="B12" s="133" t="s">
        <v>2</v>
      </c>
      <c r="C12" s="134"/>
      <c r="D12" s="27" t="s">
        <v>3</v>
      </c>
      <c r="E12" s="52"/>
      <c r="F12" s="45"/>
      <c r="G12" s="45"/>
      <c r="H12" s="44"/>
      <c r="I12" s="38" t="s">
        <v>4</v>
      </c>
      <c r="J12" s="38" t="s">
        <v>799</v>
      </c>
      <c r="K12" s="44"/>
      <c r="L12" s="54"/>
      <c r="M12" s="54"/>
      <c r="N12" s="54"/>
    </row>
    <row r="13" spans="1:14" ht="18" customHeight="1" thickBot="1">
      <c r="A13" s="21"/>
      <c r="B13" s="135"/>
      <c r="C13" s="135"/>
      <c r="D13" s="22">
        <f>IF(A13="",B13*8.34,A13)</f>
        <v>0</v>
      </c>
      <c r="E13" s="52"/>
      <c r="F13" s="45"/>
      <c r="G13" s="45"/>
      <c r="H13" s="44"/>
      <c r="I13" s="117" t="s">
        <v>930</v>
      </c>
      <c r="J13" s="42">
        <f>VLOOKUP(I13,'CAS List'!H2:I866,2,FALSE)</f>
        <v>25551137</v>
      </c>
      <c r="K13" s="44"/>
      <c r="L13" s="54"/>
      <c r="M13" s="54"/>
      <c r="N13" s="54"/>
    </row>
    <row r="14" spans="1:14" ht="16.5" thickBot="1">
      <c r="A14" s="104" t="s">
        <v>20</v>
      </c>
      <c r="B14" s="105"/>
      <c r="C14" s="105"/>
      <c r="D14" s="44"/>
      <c r="E14" s="44"/>
      <c r="F14" s="53"/>
      <c r="G14" s="44"/>
      <c r="H14" s="44"/>
      <c r="I14" s="118"/>
      <c r="J14" s="44"/>
      <c r="K14" s="44"/>
      <c r="L14" s="54"/>
      <c r="M14" s="54"/>
      <c r="N14" s="54"/>
    </row>
    <row r="15" spans="1:14" ht="15.75" customHeight="1">
      <c r="A15" s="122" t="s">
        <v>21</v>
      </c>
      <c r="B15" s="123"/>
      <c r="C15" s="123"/>
      <c r="D15" s="44"/>
      <c r="E15" s="44"/>
      <c r="F15" s="44"/>
      <c r="G15" s="54"/>
      <c r="H15" s="55"/>
      <c r="I15" s="45"/>
      <c r="J15" s="45"/>
      <c r="K15" s="45"/>
      <c r="L15" s="54"/>
      <c r="M15" s="54"/>
      <c r="N15" s="54"/>
    </row>
    <row r="16" spans="1:14" ht="12.75" customHeight="1">
      <c r="A16" s="25" t="s">
        <v>4</v>
      </c>
      <c r="B16" s="37" t="s">
        <v>5</v>
      </c>
      <c r="C16" s="25" t="s">
        <v>6</v>
      </c>
      <c r="D16" s="25" t="s">
        <v>7</v>
      </c>
      <c r="E16" s="25" t="s">
        <v>8</v>
      </c>
      <c r="F16" s="25" t="s">
        <v>9</v>
      </c>
      <c r="G16" s="54"/>
      <c r="H16" s="45"/>
      <c r="I16" s="45"/>
      <c r="J16" s="45"/>
      <c r="K16" s="45"/>
      <c r="L16" s="54"/>
      <c r="M16" s="54"/>
      <c r="N16" s="54"/>
    </row>
    <row r="17" spans="1:14" ht="12.75">
      <c r="A17" s="70" t="e">
        <f>VLOOKUP(B17,'CAS List'!$E$2:$F$863,2,FALSE)</f>
        <v>#N/A</v>
      </c>
      <c r="B17" s="3"/>
      <c r="C17" s="4"/>
      <c r="D17" s="36">
        <f aca="true" t="shared" si="0" ref="D17:D36">IF(F17="y",$D$13*$B$9*(C17/100)*(1-($B$10/100)),$D$13*$B$9*(C17/100))</f>
        <v>0</v>
      </c>
      <c r="E17" s="36">
        <f aca="true" t="shared" si="1" ref="E17:E36">IF(F17="y",$D$13*$C$9*(C17/100)*(1-($B$10/100)),$D$13*$C$9*(C17/100))</f>
        <v>0</v>
      </c>
      <c r="F17" s="2"/>
      <c r="G17" s="54"/>
      <c r="H17" s="45"/>
      <c r="I17" s="45"/>
      <c r="J17" s="45"/>
      <c r="K17" s="45"/>
      <c r="L17" s="54"/>
      <c r="M17" s="54"/>
      <c r="N17" s="54"/>
    </row>
    <row r="18" spans="1:14" ht="12.75">
      <c r="A18" s="70" t="e">
        <f>VLOOKUP(B18,'CAS List'!$E$2:$F$863,2,FALSE)</f>
        <v>#N/A</v>
      </c>
      <c r="B18" s="5"/>
      <c r="C18" s="4"/>
      <c r="D18" s="36">
        <f t="shared" si="0"/>
        <v>0</v>
      </c>
      <c r="E18" s="36">
        <f t="shared" si="1"/>
        <v>0</v>
      </c>
      <c r="F18" s="2"/>
      <c r="G18" s="54"/>
      <c r="H18" s="56"/>
      <c r="I18" s="56"/>
      <c r="J18" s="45"/>
      <c r="K18" s="45"/>
      <c r="L18" s="54"/>
      <c r="M18" s="54"/>
      <c r="N18" s="54"/>
    </row>
    <row r="19" spans="1:14" ht="12.75">
      <c r="A19" s="70" t="e">
        <f>VLOOKUP(B19,'CAS List'!$E$2:$F$863,2,FALSE)</f>
        <v>#N/A</v>
      </c>
      <c r="B19" s="5"/>
      <c r="C19" s="4"/>
      <c r="D19" s="36">
        <f t="shared" si="0"/>
        <v>0</v>
      </c>
      <c r="E19" s="36">
        <f t="shared" si="1"/>
        <v>0</v>
      </c>
      <c r="F19" s="2"/>
      <c r="G19" s="54"/>
      <c r="H19" s="45"/>
      <c r="I19" s="56"/>
      <c r="J19" s="45"/>
      <c r="K19" s="45"/>
      <c r="L19" s="54"/>
      <c r="M19" s="54"/>
      <c r="N19" s="54"/>
    </row>
    <row r="20" spans="1:14" ht="12.75">
      <c r="A20" s="70" t="e">
        <f>VLOOKUP(B20,'CAS List'!$E$2:$F$863,2,FALSE)</f>
        <v>#N/A</v>
      </c>
      <c r="B20" s="3"/>
      <c r="C20" s="4"/>
      <c r="D20" s="36">
        <f t="shared" si="0"/>
        <v>0</v>
      </c>
      <c r="E20" s="36">
        <f t="shared" si="1"/>
        <v>0</v>
      </c>
      <c r="F20" s="2"/>
      <c r="G20" s="54"/>
      <c r="H20" s="45"/>
      <c r="I20" s="45"/>
      <c r="J20" s="45"/>
      <c r="K20" s="45"/>
      <c r="L20" s="54"/>
      <c r="M20" s="54"/>
      <c r="N20" s="54"/>
    </row>
    <row r="21" spans="1:14" ht="12.75">
      <c r="A21" s="70" t="e">
        <f>VLOOKUP(B21,'CAS List'!$E$2:$F$863,2,FALSE)</f>
        <v>#N/A</v>
      </c>
      <c r="B21" s="3"/>
      <c r="C21" s="4"/>
      <c r="D21" s="36">
        <f t="shared" si="0"/>
        <v>0</v>
      </c>
      <c r="E21" s="36">
        <f t="shared" si="1"/>
        <v>0</v>
      </c>
      <c r="F21" s="2"/>
      <c r="G21" s="54"/>
      <c r="H21" s="56"/>
      <c r="I21" s="45"/>
      <c r="J21" s="45"/>
      <c r="K21" s="45"/>
      <c r="L21" s="54"/>
      <c r="M21" s="54"/>
      <c r="N21" s="54"/>
    </row>
    <row r="22" spans="1:14" ht="12.75">
      <c r="A22" s="70" t="e">
        <f>VLOOKUP(B22,'CAS List'!$E$2:$F$863,2,FALSE)</f>
        <v>#N/A</v>
      </c>
      <c r="B22" s="3"/>
      <c r="C22" s="4"/>
      <c r="D22" s="36">
        <f t="shared" si="0"/>
        <v>0</v>
      </c>
      <c r="E22" s="36">
        <f t="shared" si="1"/>
        <v>0</v>
      </c>
      <c r="F22" s="2"/>
      <c r="G22" s="54"/>
      <c r="H22" s="45"/>
      <c r="I22" s="45"/>
      <c r="J22" s="45"/>
      <c r="K22" s="45"/>
      <c r="L22" s="54"/>
      <c r="M22" s="54"/>
      <c r="N22" s="54"/>
    </row>
    <row r="23" spans="1:14" ht="12.75">
      <c r="A23" s="70" t="e">
        <f>VLOOKUP(B23,'CAS List'!$E$2:$F$863,2,FALSE)</f>
        <v>#N/A</v>
      </c>
      <c r="B23" s="3"/>
      <c r="C23" s="4"/>
      <c r="D23" s="36">
        <f t="shared" si="0"/>
        <v>0</v>
      </c>
      <c r="E23" s="36">
        <f t="shared" si="1"/>
        <v>0</v>
      </c>
      <c r="F23" s="2"/>
      <c r="G23" s="54"/>
      <c r="H23" s="45"/>
      <c r="I23" s="45"/>
      <c r="J23" s="45"/>
      <c r="K23" s="45"/>
      <c r="L23" s="54"/>
      <c r="M23" s="54"/>
      <c r="N23" s="54"/>
    </row>
    <row r="24" spans="1:14" ht="12.75">
      <c r="A24" s="70" t="e">
        <f>VLOOKUP(B24,'CAS List'!$E$2:$F$863,2,FALSE)</f>
        <v>#N/A</v>
      </c>
      <c r="B24" s="3"/>
      <c r="C24" s="4"/>
      <c r="D24" s="36">
        <f t="shared" si="0"/>
        <v>0</v>
      </c>
      <c r="E24" s="36">
        <f t="shared" si="1"/>
        <v>0</v>
      </c>
      <c r="F24" s="2"/>
      <c r="G24" s="54"/>
      <c r="H24" s="56"/>
      <c r="I24" s="45"/>
      <c r="J24" s="45"/>
      <c r="K24" s="45"/>
      <c r="L24" s="54"/>
      <c r="M24" s="54"/>
      <c r="N24" s="54"/>
    </row>
    <row r="25" spans="1:14" ht="12.75">
      <c r="A25" s="70" t="e">
        <f>VLOOKUP(B25,'CAS List'!$E$2:$F$863,2,FALSE)</f>
        <v>#N/A</v>
      </c>
      <c r="B25" s="3"/>
      <c r="C25" s="4"/>
      <c r="D25" s="36">
        <f t="shared" si="0"/>
        <v>0</v>
      </c>
      <c r="E25" s="36">
        <f t="shared" si="1"/>
        <v>0</v>
      </c>
      <c r="F25" s="2"/>
      <c r="G25" s="54"/>
      <c r="H25" s="45"/>
      <c r="I25" s="45"/>
      <c r="J25" s="45"/>
      <c r="K25" s="45"/>
      <c r="L25" s="54"/>
      <c r="M25" s="54"/>
      <c r="N25" s="54"/>
    </row>
    <row r="26" spans="1:14" ht="12.75">
      <c r="A26" s="70" t="e">
        <f>VLOOKUP(B26,'CAS List'!$E$2:$F$863,2,FALSE)</f>
        <v>#N/A</v>
      </c>
      <c r="B26" s="3"/>
      <c r="C26" s="4"/>
      <c r="D26" s="36">
        <f t="shared" si="0"/>
        <v>0</v>
      </c>
      <c r="E26" s="36">
        <f t="shared" si="1"/>
        <v>0</v>
      </c>
      <c r="F26" s="2"/>
      <c r="G26" s="54"/>
      <c r="H26" s="45"/>
      <c r="I26" s="45"/>
      <c r="J26" s="45"/>
      <c r="K26" s="45"/>
      <c r="L26" s="54"/>
      <c r="M26" s="54"/>
      <c r="N26" s="54"/>
    </row>
    <row r="27" spans="1:14" ht="12.75">
      <c r="A27" s="70" t="e">
        <f>VLOOKUP(B27,'CAS List'!$E$2:$F$863,2,FALSE)</f>
        <v>#N/A</v>
      </c>
      <c r="B27" s="3"/>
      <c r="C27" s="4"/>
      <c r="D27" s="36">
        <f t="shared" si="0"/>
        <v>0</v>
      </c>
      <c r="E27" s="36">
        <f t="shared" si="1"/>
        <v>0</v>
      </c>
      <c r="F27" s="2"/>
      <c r="G27" s="54"/>
      <c r="H27" s="56"/>
      <c r="I27" s="45"/>
      <c r="J27" s="45"/>
      <c r="K27" s="45"/>
      <c r="L27" s="54"/>
      <c r="M27" s="54"/>
      <c r="N27" s="54"/>
    </row>
    <row r="28" spans="1:14" ht="12.75">
      <c r="A28" s="70" t="e">
        <f>VLOOKUP(B28,'CAS List'!$E$2:$F$863,2,FALSE)</f>
        <v>#N/A</v>
      </c>
      <c r="B28" s="3"/>
      <c r="C28" s="4"/>
      <c r="D28" s="36">
        <f t="shared" si="0"/>
        <v>0</v>
      </c>
      <c r="E28" s="36">
        <f t="shared" si="1"/>
        <v>0</v>
      </c>
      <c r="F28" s="2"/>
      <c r="G28" s="54"/>
      <c r="H28" s="45"/>
      <c r="I28" s="45"/>
      <c r="J28" s="45"/>
      <c r="K28" s="45"/>
      <c r="L28" s="54"/>
      <c r="M28" s="54"/>
      <c r="N28" s="54"/>
    </row>
    <row r="29" spans="1:14" ht="12.75">
      <c r="A29" s="70" t="e">
        <f>VLOOKUP(B29,'CAS List'!$E$2:$F$863,2,FALSE)</f>
        <v>#N/A</v>
      </c>
      <c r="B29" s="3"/>
      <c r="C29" s="4"/>
      <c r="D29" s="36">
        <f t="shared" si="0"/>
        <v>0</v>
      </c>
      <c r="E29" s="36">
        <f t="shared" si="1"/>
        <v>0</v>
      </c>
      <c r="F29" s="2"/>
      <c r="G29" s="54"/>
      <c r="H29" s="45"/>
      <c r="I29" s="45"/>
      <c r="J29" s="45"/>
      <c r="K29" s="45"/>
      <c r="L29" s="54"/>
      <c r="M29" s="54"/>
      <c r="N29" s="54"/>
    </row>
    <row r="30" spans="1:14" ht="12.75">
      <c r="A30" s="70" t="e">
        <f>VLOOKUP(B30,'CAS List'!$E$2:$F$863,2,FALSE)</f>
        <v>#N/A</v>
      </c>
      <c r="B30" s="3"/>
      <c r="C30" s="4"/>
      <c r="D30" s="36">
        <f t="shared" si="0"/>
        <v>0</v>
      </c>
      <c r="E30" s="36">
        <f t="shared" si="1"/>
        <v>0</v>
      </c>
      <c r="F30" s="2"/>
      <c r="G30" s="54"/>
      <c r="H30" s="56"/>
      <c r="I30" s="45"/>
      <c r="J30" s="45"/>
      <c r="K30" s="45"/>
      <c r="L30" s="54"/>
      <c r="M30" s="54"/>
      <c r="N30" s="54"/>
    </row>
    <row r="31" spans="1:14" ht="12.75">
      <c r="A31" s="70" t="e">
        <f>VLOOKUP(B31,'CAS List'!$E$2:$F$863,2,FALSE)</f>
        <v>#N/A</v>
      </c>
      <c r="B31" s="3"/>
      <c r="C31" s="4"/>
      <c r="D31" s="36">
        <f t="shared" si="0"/>
        <v>0</v>
      </c>
      <c r="E31" s="36">
        <f t="shared" si="1"/>
        <v>0</v>
      </c>
      <c r="F31" s="2"/>
      <c r="G31" s="54"/>
      <c r="H31" s="45"/>
      <c r="I31" s="45"/>
      <c r="J31" s="45"/>
      <c r="K31" s="45"/>
      <c r="L31" s="54"/>
      <c r="M31" s="54"/>
      <c r="N31" s="54"/>
    </row>
    <row r="32" spans="1:14" ht="12.75">
      <c r="A32" s="70" t="e">
        <f>VLOOKUP(B32,'CAS List'!$E$2:$F$863,2,FALSE)</f>
        <v>#N/A</v>
      </c>
      <c r="B32" s="3"/>
      <c r="C32" s="4"/>
      <c r="D32" s="36">
        <f t="shared" si="0"/>
        <v>0</v>
      </c>
      <c r="E32" s="36">
        <f t="shared" si="1"/>
        <v>0</v>
      </c>
      <c r="F32" s="2"/>
      <c r="G32" s="54"/>
      <c r="H32" s="45"/>
      <c r="I32" s="45"/>
      <c r="J32" s="45"/>
      <c r="K32" s="45"/>
      <c r="L32" s="54"/>
      <c r="M32" s="54"/>
      <c r="N32" s="54"/>
    </row>
    <row r="33" spans="1:14" ht="12.75">
      <c r="A33" s="70" t="e">
        <f>VLOOKUP(B33,'CAS List'!$E$2:$F$863,2,FALSE)</f>
        <v>#N/A</v>
      </c>
      <c r="B33" s="3"/>
      <c r="C33" s="4"/>
      <c r="D33" s="36">
        <f t="shared" si="0"/>
        <v>0</v>
      </c>
      <c r="E33" s="36">
        <f t="shared" si="1"/>
        <v>0</v>
      </c>
      <c r="F33" s="2"/>
      <c r="G33" s="54"/>
      <c r="H33" s="56"/>
      <c r="I33" s="45"/>
      <c r="J33" s="45"/>
      <c r="K33" s="45"/>
      <c r="L33" s="54"/>
      <c r="M33" s="54"/>
      <c r="N33" s="54"/>
    </row>
    <row r="34" spans="1:14" ht="12.75">
      <c r="A34" s="70" t="e">
        <f>VLOOKUP(B34,'CAS List'!$E$2:$F$863,2,FALSE)</f>
        <v>#N/A</v>
      </c>
      <c r="B34" s="3"/>
      <c r="C34" s="4"/>
      <c r="D34" s="36">
        <f t="shared" si="0"/>
        <v>0</v>
      </c>
      <c r="E34" s="36">
        <f t="shared" si="1"/>
        <v>0</v>
      </c>
      <c r="F34" s="43"/>
      <c r="G34" s="54"/>
      <c r="H34" s="45"/>
      <c r="I34" s="45"/>
      <c r="J34" s="45"/>
      <c r="K34" s="45"/>
      <c r="L34" s="54"/>
      <c r="M34" s="54"/>
      <c r="N34" s="54"/>
    </row>
    <row r="35" spans="1:14" ht="12.75">
      <c r="A35" s="70" t="e">
        <f>VLOOKUP(B35,'CAS List'!$E$2:$F$863,2,FALSE)</f>
        <v>#N/A</v>
      </c>
      <c r="B35" s="3"/>
      <c r="C35" s="4"/>
      <c r="D35" s="36">
        <f t="shared" si="0"/>
        <v>0</v>
      </c>
      <c r="E35" s="36">
        <f t="shared" si="1"/>
        <v>0</v>
      </c>
      <c r="F35" s="2"/>
      <c r="G35" s="54"/>
      <c r="H35" s="45"/>
      <c r="I35" s="45"/>
      <c r="J35" s="45"/>
      <c r="K35" s="45"/>
      <c r="L35" s="54"/>
      <c r="M35" s="54"/>
      <c r="N35" s="54"/>
    </row>
    <row r="36" spans="1:14" ht="12.75">
      <c r="A36" s="70" t="e">
        <f>VLOOKUP(B36,'CAS List'!$E$2:$F$863,2,FALSE)</f>
        <v>#N/A</v>
      </c>
      <c r="B36" s="3"/>
      <c r="C36" s="4"/>
      <c r="D36" s="36">
        <f t="shared" si="0"/>
        <v>0</v>
      </c>
      <c r="E36" s="36">
        <f t="shared" si="1"/>
        <v>0</v>
      </c>
      <c r="F36" s="2"/>
      <c r="G36" s="54"/>
      <c r="H36" s="56"/>
      <c r="I36" s="45"/>
      <c r="J36" s="45"/>
      <c r="K36" s="45"/>
      <c r="L36" s="54"/>
      <c r="M36" s="54"/>
      <c r="N36" s="54"/>
    </row>
    <row r="37" spans="1:14" ht="12.75">
      <c r="A37" s="44"/>
      <c r="B37" s="54"/>
      <c r="C37" s="44"/>
      <c r="D37" s="44"/>
      <c r="E37" s="44"/>
      <c r="F37" s="44"/>
      <c r="G37" s="54"/>
      <c r="H37" s="44"/>
      <c r="I37" s="44"/>
      <c r="J37" s="44"/>
      <c r="K37" s="44"/>
      <c r="L37" s="54"/>
      <c r="M37" s="54"/>
      <c r="N37" s="54"/>
    </row>
    <row r="38" spans="1:14" ht="12.75">
      <c r="A38" s="44"/>
      <c r="B38" s="54"/>
      <c r="C38" s="44"/>
      <c r="D38" s="44"/>
      <c r="E38" s="44"/>
      <c r="F38" s="44"/>
      <c r="G38" s="54"/>
      <c r="H38" s="44"/>
      <c r="I38" s="44"/>
      <c r="J38" s="44"/>
      <c r="K38" s="44"/>
      <c r="L38" s="54"/>
      <c r="M38" s="54"/>
      <c r="N38" s="54"/>
    </row>
    <row r="39" spans="1:14" ht="12.75">
      <c r="A39" s="44"/>
      <c r="B39" s="54"/>
      <c r="C39" s="44"/>
      <c r="D39" s="44"/>
      <c r="E39" s="44"/>
      <c r="F39" s="44"/>
      <c r="G39" s="54"/>
      <c r="H39" s="44"/>
      <c r="I39" s="44"/>
      <c r="J39" s="44"/>
      <c r="K39" s="44"/>
      <c r="L39" s="54"/>
      <c r="M39" s="54"/>
      <c r="N39" s="54"/>
    </row>
    <row r="40" spans="1:14" ht="12.75">
      <c r="A40" s="44"/>
      <c r="B40" s="54"/>
      <c r="C40" s="44"/>
      <c r="D40" s="44"/>
      <c r="E40" s="44"/>
      <c r="F40" s="44"/>
      <c r="G40" s="54"/>
      <c r="H40" s="44"/>
      <c r="I40" s="44"/>
      <c r="J40" s="44"/>
      <c r="K40" s="44"/>
      <c r="L40" s="54"/>
      <c r="M40" s="54"/>
      <c r="N40" s="54"/>
    </row>
    <row r="41" spans="1:14" ht="12.75">
      <c r="A41" s="44"/>
      <c r="B41" s="54"/>
      <c r="C41" s="44"/>
      <c r="D41" s="44"/>
      <c r="E41" s="44"/>
      <c r="F41" s="44"/>
      <c r="G41" s="54"/>
      <c r="H41" s="44"/>
      <c r="I41" s="44"/>
      <c r="J41" s="44"/>
      <c r="K41" s="44"/>
      <c r="L41" s="54"/>
      <c r="M41" s="54"/>
      <c r="N41" s="54"/>
    </row>
    <row r="42" spans="1:14" ht="12.75">
      <c r="A42" s="44"/>
      <c r="B42" s="54"/>
      <c r="C42" s="44"/>
      <c r="D42" s="44"/>
      <c r="E42" s="44"/>
      <c r="F42" s="44"/>
      <c r="G42" s="54"/>
      <c r="H42" s="44"/>
      <c r="I42" s="44"/>
      <c r="J42" s="44"/>
      <c r="K42" s="44"/>
      <c r="L42" s="54"/>
      <c r="M42" s="54"/>
      <c r="N42" s="54"/>
    </row>
  </sheetData>
  <sheetProtection/>
  <mergeCells count="12">
    <mergeCell ref="B1:G1"/>
    <mergeCell ref="B2:G2"/>
    <mergeCell ref="B3:C3"/>
    <mergeCell ref="E3:F3"/>
    <mergeCell ref="B12:C12"/>
    <mergeCell ref="B13:C13"/>
    <mergeCell ref="A14:C14"/>
    <mergeCell ref="D8:G11"/>
    <mergeCell ref="I11:J11"/>
    <mergeCell ref="I13:I14"/>
    <mergeCell ref="D7:G7"/>
    <mergeCell ref="A15:C15"/>
  </mergeCells>
  <dataValidations count="1">
    <dataValidation type="list" allowBlank="1" showInputMessage="1" showErrorMessage="1" sqref="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30" zoomScaleNormal="130" zoomScalePageLayoutView="0" workbookViewId="0" topLeftCell="A1">
      <selection activeCell="I7" sqref="I7:I8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57421875" style="0" customWidth="1"/>
    <col min="8" max="8" width="17.851562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5.75" customHeight="1" thickBot="1" thickTop="1">
      <c r="A1" s="17" t="s">
        <v>17</v>
      </c>
      <c r="B1" s="26"/>
      <c r="C1" s="57"/>
      <c r="D1" s="137" t="s">
        <v>18</v>
      </c>
      <c r="E1" s="138"/>
      <c r="F1" s="138"/>
      <c r="G1" s="139"/>
      <c r="H1" s="44"/>
      <c r="I1" s="44"/>
      <c r="J1" s="44"/>
      <c r="K1" s="44"/>
      <c r="L1" s="54"/>
      <c r="M1" s="54"/>
      <c r="N1" s="54"/>
    </row>
    <row r="2" spans="1:14" ht="15.75" customHeight="1" thickBot="1">
      <c r="A2" s="20"/>
      <c r="B2" s="39" t="s">
        <v>800</v>
      </c>
      <c r="C2" s="23" t="s">
        <v>0</v>
      </c>
      <c r="D2" s="106" t="s">
        <v>797</v>
      </c>
      <c r="E2" s="107"/>
      <c r="F2" s="107"/>
      <c r="G2" s="108"/>
      <c r="H2" s="44"/>
      <c r="I2" s="44"/>
      <c r="J2" s="44"/>
      <c r="K2" s="44"/>
      <c r="L2" s="54"/>
      <c r="M2" s="54"/>
      <c r="N2" s="54"/>
    </row>
    <row r="3" spans="1:14" ht="15.75" customHeight="1" thickBot="1">
      <c r="A3" s="83" t="s">
        <v>819</v>
      </c>
      <c r="B3" s="40"/>
      <c r="C3" s="41"/>
      <c r="D3" s="109"/>
      <c r="E3" s="110"/>
      <c r="F3" s="110"/>
      <c r="G3" s="111"/>
      <c r="H3" s="44"/>
      <c r="I3" s="44"/>
      <c r="J3" s="44"/>
      <c r="K3" s="44"/>
      <c r="L3" s="54"/>
      <c r="M3" s="54"/>
      <c r="N3" s="54"/>
    </row>
    <row r="4" spans="1:14" ht="15.75" customHeight="1" thickBot="1">
      <c r="A4" s="19" t="s">
        <v>19</v>
      </c>
      <c r="B4" s="21">
        <v>98.75</v>
      </c>
      <c r="C4" s="28"/>
      <c r="D4" s="109"/>
      <c r="E4" s="110"/>
      <c r="F4" s="110"/>
      <c r="G4" s="111"/>
      <c r="H4" s="44"/>
      <c r="I4" s="44"/>
      <c r="J4" s="44"/>
      <c r="K4" s="44"/>
      <c r="L4" s="54"/>
      <c r="M4" s="54"/>
      <c r="N4" s="54"/>
    </row>
    <row r="5" spans="1:14" ht="48" customHeight="1" thickBot="1">
      <c r="A5" s="49"/>
      <c r="B5" s="50"/>
      <c r="C5" s="51"/>
      <c r="D5" s="112"/>
      <c r="E5" s="113"/>
      <c r="F5" s="113"/>
      <c r="G5" s="114"/>
      <c r="H5" s="44"/>
      <c r="I5" s="115" t="s">
        <v>798</v>
      </c>
      <c r="J5" s="116"/>
      <c r="K5" s="44"/>
      <c r="L5" s="54"/>
      <c r="M5" s="54"/>
      <c r="N5" s="54"/>
    </row>
    <row r="6" spans="1:14" ht="17.25" customHeight="1" thickBot="1">
      <c r="A6" s="24" t="s">
        <v>1</v>
      </c>
      <c r="B6" s="133" t="s">
        <v>2</v>
      </c>
      <c r="C6" s="134"/>
      <c r="D6" s="27" t="s">
        <v>3</v>
      </c>
      <c r="E6" s="52"/>
      <c r="F6" s="45"/>
      <c r="G6" s="45"/>
      <c r="H6" s="44"/>
      <c r="I6" s="38" t="s">
        <v>4</v>
      </c>
      <c r="J6" s="38" t="s">
        <v>799</v>
      </c>
      <c r="K6" s="44"/>
      <c r="L6" s="54"/>
      <c r="M6" s="54"/>
      <c r="N6" s="54"/>
    </row>
    <row r="7" spans="1:14" ht="18" customHeight="1" thickBot="1">
      <c r="A7" s="21"/>
      <c r="B7" s="135"/>
      <c r="C7" s="135"/>
      <c r="D7" s="22">
        <f>IF(A7="",B7*8.34,A7)</f>
        <v>0</v>
      </c>
      <c r="E7" s="52"/>
      <c r="F7" s="45"/>
      <c r="G7" s="45"/>
      <c r="H7" s="44"/>
      <c r="I7" s="117" t="s">
        <v>930</v>
      </c>
      <c r="J7" s="42">
        <f>VLOOKUP(I7,'CAS List'!H2:I866,2,FALSE)</f>
        <v>25551137</v>
      </c>
      <c r="K7" s="44"/>
      <c r="L7" s="54"/>
      <c r="M7" s="54"/>
      <c r="N7" s="54"/>
    </row>
    <row r="8" spans="1:14" ht="16.5" thickBot="1">
      <c r="A8" s="104" t="s">
        <v>802</v>
      </c>
      <c r="B8" s="105"/>
      <c r="C8" s="105"/>
      <c r="D8" s="44"/>
      <c r="E8" s="44"/>
      <c r="F8" s="53"/>
      <c r="G8" s="44"/>
      <c r="H8" s="44"/>
      <c r="I8" s="118"/>
      <c r="J8" s="44"/>
      <c r="K8" s="44"/>
      <c r="L8" s="54"/>
      <c r="M8" s="54"/>
      <c r="N8" s="54"/>
    </row>
    <row r="9" spans="1:14" ht="15.75" customHeight="1">
      <c r="A9" s="136" t="s">
        <v>803</v>
      </c>
      <c r="B9" s="123"/>
      <c r="C9" s="123"/>
      <c r="D9" s="44"/>
      <c r="E9" s="44"/>
      <c r="F9" s="44"/>
      <c r="G9" s="54"/>
      <c r="H9" s="55"/>
      <c r="I9" s="45"/>
      <c r="J9" s="45"/>
      <c r="K9" s="45"/>
      <c r="L9" s="54"/>
      <c r="M9" s="54"/>
      <c r="N9" s="54"/>
    </row>
    <row r="10" spans="1:14" ht="12.75" customHeight="1">
      <c r="A10" s="25" t="s">
        <v>4</v>
      </c>
      <c r="B10" s="37" t="s">
        <v>5</v>
      </c>
      <c r="C10" s="25" t="s">
        <v>6</v>
      </c>
      <c r="D10" s="25" t="s">
        <v>7</v>
      </c>
      <c r="E10" s="25" t="s">
        <v>8</v>
      </c>
      <c r="F10" s="25" t="s">
        <v>9</v>
      </c>
      <c r="G10" s="54"/>
      <c r="H10" s="45"/>
      <c r="I10" s="45"/>
      <c r="J10" s="45"/>
      <c r="K10" s="45"/>
      <c r="L10" s="54"/>
      <c r="M10" s="54"/>
      <c r="N10" s="54"/>
    </row>
    <row r="11" spans="1:14" ht="12.75">
      <c r="A11" s="70" t="e">
        <f>VLOOKUP(B11,'CAS List'!$E$2:$F$863,2,FALSE)</f>
        <v>#N/A</v>
      </c>
      <c r="B11" s="3"/>
      <c r="C11" s="4"/>
      <c r="D11" s="36">
        <f aca="true" t="shared" si="0" ref="D11:D30">IF(F11="y",$D$7*$B$3*(C11/100)*(1-($B$4/100)),$D$7*$B$3*(C11/100))</f>
        <v>0</v>
      </c>
      <c r="E11" s="36">
        <f aca="true" t="shared" si="1" ref="E11:E30">IF(F11="y",$D$7*$C$3*(C11/100)*(1-($B$4/100)),$D$7*$C$3*(C11/100))</f>
        <v>0</v>
      </c>
      <c r="F11" s="2"/>
      <c r="G11" s="54"/>
      <c r="H11" s="45"/>
      <c r="I11" s="45"/>
      <c r="J11" s="45"/>
      <c r="K11" s="45"/>
      <c r="L11" s="54"/>
      <c r="M11" s="54"/>
      <c r="N11" s="54"/>
    </row>
    <row r="12" spans="1:14" ht="12.75">
      <c r="A12" s="70" t="e">
        <f>VLOOKUP(B12,'CAS List'!$E$2:$F$863,2,FALSE)</f>
        <v>#N/A</v>
      </c>
      <c r="B12" s="5"/>
      <c r="C12" s="4"/>
      <c r="D12" s="36">
        <f t="shared" si="0"/>
        <v>0</v>
      </c>
      <c r="E12" s="36">
        <f t="shared" si="1"/>
        <v>0</v>
      </c>
      <c r="F12" s="2"/>
      <c r="G12" s="54"/>
      <c r="H12" s="56"/>
      <c r="I12" s="56"/>
      <c r="J12" s="45"/>
      <c r="K12" s="45"/>
      <c r="L12" s="54"/>
      <c r="M12" s="54"/>
      <c r="N12" s="54"/>
    </row>
    <row r="13" spans="1:14" ht="12.75">
      <c r="A13" s="70" t="e">
        <f>VLOOKUP(B13,'CAS List'!$E$2:$F$863,2,FALSE)</f>
        <v>#N/A</v>
      </c>
      <c r="B13" s="5"/>
      <c r="C13" s="4"/>
      <c r="D13" s="36">
        <f t="shared" si="0"/>
        <v>0</v>
      </c>
      <c r="E13" s="36">
        <f t="shared" si="1"/>
        <v>0</v>
      </c>
      <c r="F13" s="2"/>
      <c r="G13" s="54"/>
      <c r="H13" s="45"/>
      <c r="I13" s="56"/>
      <c r="J13" s="45"/>
      <c r="K13" s="45"/>
      <c r="L13" s="54"/>
      <c r="M13" s="54"/>
      <c r="N13" s="54"/>
    </row>
    <row r="14" spans="1:14" ht="12.75">
      <c r="A14" s="70" t="e">
        <f>VLOOKUP(B14,'CAS List'!$E$2:$F$863,2,FALSE)</f>
        <v>#N/A</v>
      </c>
      <c r="B14" s="3"/>
      <c r="C14" s="4"/>
      <c r="D14" s="36">
        <f t="shared" si="0"/>
        <v>0</v>
      </c>
      <c r="E14" s="36">
        <f t="shared" si="1"/>
        <v>0</v>
      </c>
      <c r="F14" s="2"/>
      <c r="G14" s="54"/>
      <c r="H14" s="45"/>
      <c r="I14" s="45"/>
      <c r="J14" s="45"/>
      <c r="K14" s="45"/>
      <c r="L14" s="54"/>
      <c r="M14" s="54"/>
      <c r="N14" s="54"/>
    </row>
    <row r="15" spans="1:14" ht="12.75">
      <c r="A15" s="70" t="e">
        <f>VLOOKUP(B15,'CAS List'!$E$2:$F$863,2,FALSE)</f>
        <v>#N/A</v>
      </c>
      <c r="B15" s="3"/>
      <c r="C15" s="4"/>
      <c r="D15" s="36">
        <f t="shared" si="0"/>
        <v>0</v>
      </c>
      <c r="E15" s="36">
        <f t="shared" si="1"/>
        <v>0</v>
      </c>
      <c r="F15" s="2"/>
      <c r="G15" s="54"/>
      <c r="H15" s="56"/>
      <c r="I15" s="45"/>
      <c r="J15" s="45"/>
      <c r="K15" s="45"/>
      <c r="L15" s="54"/>
      <c r="M15" s="54"/>
      <c r="N15" s="54"/>
    </row>
    <row r="16" spans="1:14" ht="12.75">
      <c r="A16" s="70" t="e">
        <f>VLOOKUP(B16,'CAS List'!$E$2:$F$863,2,FALSE)</f>
        <v>#N/A</v>
      </c>
      <c r="B16" s="3"/>
      <c r="C16" s="4"/>
      <c r="D16" s="36">
        <f t="shared" si="0"/>
        <v>0</v>
      </c>
      <c r="E16" s="36">
        <f t="shared" si="1"/>
        <v>0</v>
      </c>
      <c r="F16" s="2"/>
      <c r="G16" s="54"/>
      <c r="H16" s="45"/>
      <c r="I16" s="45"/>
      <c r="J16" s="45"/>
      <c r="K16" s="45"/>
      <c r="L16" s="54"/>
      <c r="M16" s="54"/>
      <c r="N16" s="54"/>
    </row>
    <row r="17" spans="1:14" ht="12.75">
      <c r="A17" s="70" t="e">
        <f>VLOOKUP(B17,'CAS List'!$E$2:$F$863,2,FALSE)</f>
        <v>#N/A</v>
      </c>
      <c r="B17" s="3"/>
      <c r="C17" s="4"/>
      <c r="D17" s="36">
        <f t="shared" si="0"/>
        <v>0</v>
      </c>
      <c r="E17" s="36">
        <f t="shared" si="1"/>
        <v>0</v>
      </c>
      <c r="F17" s="2"/>
      <c r="G17" s="54"/>
      <c r="H17" s="45"/>
      <c r="I17" s="45"/>
      <c r="J17" s="45"/>
      <c r="K17" s="45"/>
      <c r="L17" s="54"/>
      <c r="M17" s="54"/>
      <c r="N17" s="54"/>
    </row>
    <row r="18" spans="1:14" ht="12.75">
      <c r="A18" s="70" t="e">
        <f>VLOOKUP(B18,'CAS List'!$E$2:$F$863,2,FALSE)</f>
        <v>#N/A</v>
      </c>
      <c r="B18" s="3"/>
      <c r="C18" s="4"/>
      <c r="D18" s="36">
        <f t="shared" si="0"/>
        <v>0</v>
      </c>
      <c r="E18" s="36">
        <f t="shared" si="1"/>
        <v>0</v>
      </c>
      <c r="F18" s="2"/>
      <c r="G18" s="54"/>
      <c r="H18" s="56"/>
      <c r="I18" s="45"/>
      <c r="J18" s="45"/>
      <c r="K18" s="45"/>
      <c r="L18" s="54"/>
      <c r="M18" s="54"/>
      <c r="N18" s="54"/>
    </row>
    <row r="19" spans="1:14" ht="12.75">
      <c r="A19" s="70" t="e">
        <f>VLOOKUP(B19,'CAS List'!$E$2:$F$863,2,FALSE)</f>
        <v>#N/A</v>
      </c>
      <c r="B19" s="3"/>
      <c r="C19" s="4"/>
      <c r="D19" s="36">
        <f t="shared" si="0"/>
        <v>0</v>
      </c>
      <c r="E19" s="36">
        <f t="shared" si="1"/>
        <v>0</v>
      </c>
      <c r="F19" s="43"/>
      <c r="G19" s="54"/>
      <c r="H19" s="45"/>
      <c r="I19" s="45"/>
      <c r="J19" s="45"/>
      <c r="K19" s="45"/>
      <c r="L19" s="54"/>
      <c r="M19" s="54"/>
      <c r="N19" s="54"/>
    </row>
    <row r="20" spans="1:14" ht="12.75">
      <c r="A20" s="70" t="e">
        <f>VLOOKUP(B20,'CAS List'!$E$2:$F$863,2,FALSE)</f>
        <v>#N/A</v>
      </c>
      <c r="B20" s="3"/>
      <c r="C20" s="4"/>
      <c r="D20" s="36">
        <f t="shared" si="0"/>
        <v>0</v>
      </c>
      <c r="E20" s="36">
        <f t="shared" si="1"/>
        <v>0</v>
      </c>
      <c r="F20" s="43"/>
      <c r="G20" s="54"/>
      <c r="H20" s="45"/>
      <c r="I20" s="45"/>
      <c r="J20" s="45"/>
      <c r="K20" s="45"/>
      <c r="L20" s="54"/>
      <c r="M20" s="54"/>
      <c r="N20" s="54"/>
    </row>
    <row r="21" spans="1:14" ht="12.75">
      <c r="A21" s="70" t="e">
        <f>VLOOKUP(B21,'CAS List'!$E$2:$F$863,2,FALSE)</f>
        <v>#N/A</v>
      </c>
      <c r="B21" s="3"/>
      <c r="C21" s="4"/>
      <c r="D21" s="36">
        <f t="shared" si="0"/>
        <v>0</v>
      </c>
      <c r="E21" s="36">
        <f t="shared" si="1"/>
        <v>0</v>
      </c>
      <c r="F21" s="43"/>
      <c r="G21" s="54"/>
      <c r="H21" s="56"/>
      <c r="I21" s="45"/>
      <c r="J21" s="45"/>
      <c r="K21" s="45"/>
      <c r="L21" s="54"/>
      <c r="M21" s="54"/>
      <c r="N21" s="54"/>
    </row>
    <row r="22" spans="1:14" ht="12.75">
      <c r="A22" s="70" t="e">
        <f>VLOOKUP(B22,'CAS List'!$E$2:$F$863,2,FALSE)</f>
        <v>#N/A</v>
      </c>
      <c r="B22" s="3"/>
      <c r="C22" s="4"/>
      <c r="D22" s="36">
        <f t="shared" si="0"/>
        <v>0</v>
      </c>
      <c r="E22" s="36">
        <f t="shared" si="1"/>
        <v>0</v>
      </c>
      <c r="F22" s="43"/>
      <c r="G22" s="54"/>
      <c r="H22" s="45"/>
      <c r="I22" s="45"/>
      <c r="J22" s="45"/>
      <c r="K22" s="45"/>
      <c r="L22" s="54"/>
      <c r="M22" s="54"/>
      <c r="N22" s="54"/>
    </row>
    <row r="23" spans="1:14" ht="12.75">
      <c r="A23" s="70" t="e">
        <f>VLOOKUP(B23,'CAS List'!$E$2:$F$863,2,FALSE)</f>
        <v>#N/A</v>
      </c>
      <c r="B23" s="3"/>
      <c r="C23" s="4"/>
      <c r="D23" s="36">
        <f t="shared" si="0"/>
        <v>0</v>
      </c>
      <c r="E23" s="36">
        <f t="shared" si="1"/>
        <v>0</v>
      </c>
      <c r="F23" s="43"/>
      <c r="G23" s="54"/>
      <c r="H23" s="45"/>
      <c r="I23" s="45"/>
      <c r="J23" s="45"/>
      <c r="K23" s="45"/>
      <c r="L23" s="54"/>
      <c r="M23" s="54"/>
      <c r="N23" s="54"/>
    </row>
    <row r="24" spans="1:14" ht="12.75">
      <c r="A24" s="70" t="e">
        <f>VLOOKUP(B24,'CAS List'!$E$2:$F$863,2,FALSE)</f>
        <v>#N/A</v>
      </c>
      <c r="B24" s="3"/>
      <c r="C24" s="4"/>
      <c r="D24" s="36">
        <f t="shared" si="0"/>
        <v>0</v>
      </c>
      <c r="E24" s="36">
        <f t="shared" si="1"/>
        <v>0</v>
      </c>
      <c r="F24" s="43"/>
      <c r="G24" s="54"/>
      <c r="H24" s="56"/>
      <c r="I24" s="45"/>
      <c r="J24" s="45"/>
      <c r="K24" s="45"/>
      <c r="L24" s="54"/>
      <c r="M24" s="54"/>
      <c r="N24" s="54"/>
    </row>
    <row r="25" spans="1:14" ht="12.75">
      <c r="A25" s="70" t="e">
        <f>VLOOKUP(B25,'CAS List'!$E$2:$F$863,2,FALSE)</f>
        <v>#N/A</v>
      </c>
      <c r="B25" s="3"/>
      <c r="C25" s="4"/>
      <c r="D25" s="36">
        <f t="shared" si="0"/>
        <v>0</v>
      </c>
      <c r="E25" s="36">
        <f t="shared" si="1"/>
        <v>0</v>
      </c>
      <c r="F25" s="43"/>
      <c r="G25" s="54"/>
      <c r="H25" s="45"/>
      <c r="I25" s="45"/>
      <c r="J25" s="45"/>
      <c r="K25" s="45"/>
      <c r="L25" s="54"/>
      <c r="M25" s="54"/>
      <c r="N25" s="54"/>
    </row>
    <row r="26" spans="1:14" ht="12.75">
      <c r="A26" s="70" t="e">
        <f>VLOOKUP(B26,'CAS List'!$E$2:$F$863,2,FALSE)</f>
        <v>#N/A</v>
      </c>
      <c r="B26" s="3"/>
      <c r="C26" s="4"/>
      <c r="D26" s="36">
        <f t="shared" si="0"/>
        <v>0</v>
      </c>
      <c r="E26" s="36">
        <f t="shared" si="1"/>
        <v>0</v>
      </c>
      <c r="F26" s="43"/>
      <c r="G26" s="54"/>
      <c r="H26" s="45"/>
      <c r="I26" s="45"/>
      <c r="J26" s="45"/>
      <c r="K26" s="45"/>
      <c r="L26" s="54"/>
      <c r="M26" s="54"/>
      <c r="N26" s="54"/>
    </row>
    <row r="27" spans="1:14" ht="12.75">
      <c r="A27" s="70" t="e">
        <f>VLOOKUP(B27,'CAS List'!$E$2:$F$863,2,FALSE)</f>
        <v>#N/A</v>
      </c>
      <c r="B27" s="3"/>
      <c r="C27" s="4"/>
      <c r="D27" s="36">
        <f t="shared" si="0"/>
        <v>0</v>
      </c>
      <c r="E27" s="36">
        <f t="shared" si="1"/>
        <v>0</v>
      </c>
      <c r="F27" s="43"/>
      <c r="G27" s="54"/>
      <c r="H27" s="56"/>
      <c r="I27" s="45"/>
      <c r="J27" s="45"/>
      <c r="K27" s="45"/>
      <c r="L27" s="54"/>
      <c r="M27" s="54"/>
      <c r="N27" s="54"/>
    </row>
    <row r="28" spans="1:14" ht="12.75">
      <c r="A28" s="70" t="e">
        <f>VLOOKUP(B28,'CAS List'!$E$2:$F$863,2,FALSE)</f>
        <v>#N/A</v>
      </c>
      <c r="B28" s="3"/>
      <c r="C28" s="4"/>
      <c r="D28" s="36">
        <f t="shared" si="0"/>
        <v>0</v>
      </c>
      <c r="E28" s="36">
        <f t="shared" si="1"/>
        <v>0</v>
      </c>
      <c r="F28" s="43"/>
      <c r="G28" s="54"/>
      <c r="H28" s="45"/>
      <c r="I28" s="45"/>
      <c r="J28" s="45"/>
      <c r="K28" s="45"/>
      <c r="L28" s="54"/>
      <c r="M28" s="54"/>
      <c r="N28" s="54"/>
    </row>
    <row r="29" spans="1:14" ht="12.75">
      <c r="A29" s="70" t="e">
        <f>VLOOKUP(B29,'CAS List'!$E$2:$F$863,2,FALSE)</f>
        <v>#N/A</v>
      </c>
      <c r="B29" s="3"/>
      <c r="C29" s="4"/>
      <c r="D29" s="36">
        <f t="shared" si="0"/>
        <v>0</v>
      </c>
      <c r="E29" s="36">
        <f t="shared" si="1"/>
        <v>0</v>
      </c>
      <c r="F29" s="43"/>
      <c r="G29" s="54"/>
      <c r="H29" s="45"/>
      <c r="I29" s="45"/>
      <c r="J29" s="45"/>
      <c r="K29" s="45"/>
      <c r="L29" s="54"/>
      <c r="M29" s="54"/>
      <c r="N29" s="54"/>
    </row>
    <row r="30" spans="1:14" ht="12.75">
      <c r="A30" s="70" t="e">
        <f>VLOOKUP(B30,'CAS List'!$E$2:$F$863,2,FALSE)</f>
        <v>#N/A</v>
      </c>
      <c r="B30" s="3"/>
      <c r="C30" s="4"/>
      <c r="D30" s="36">
        <f t="shared" si="0"/>
        <v>0</v>
      </c>
      <c r="E30" s="36">
        <f t="shared" si="1"/>
        <v>0</v>
      </c>
      <c r="F30" s="2"/>
      <c r="G30" s="54"/>
      <c r="H30" s="56"/>
      <c r="I30" s="45"/>
      <c r="J30" s="45"/>
      <c r="K30" s="45"/>
      <c r="L30" s="54"/>
      <c r="M30" s="54"/>
      <c r="N30" s="54"/>
    </row>
    <row r="31" spans="1:14" ht="12.75">
      <c r="A31" s="44"/>
      <c r="B31" s="54"/>
      <c r="C31" s="44"/>
      <c r="D31" s="44"/>
      <c r="E31" s="44"/>
      <c r="F31" s="44"/>
      <c r="G31" s="54"/>
      <c r="H31" s="44"/>
      <c r="I31" s="44"/>
      <c r="J31" s="44"/>
      <c r="K31" s="44"/>
      <c r="L31" s="54"/>
      <c r="M31" s="54"/>
      <c r="N31" s="54"/>
    </row>
    <row r="32" spans="1:14" ht="12.75">
      <c r="A32" s="44"/>
      <c r="B32" s="54"/>
      <c r="C32" s="44"/>
      <c r="D32" s="44"/>
      <c r="E32" s="44"/>
      <c r="F32" s="44"/>
      <c r="G32" s="54"/>
      <c r="H32" s="44"/>
      <c r="I32" s="44"/>
      <c r="J32" s="44"/>
      <c r="K32" s="44"/>
      <c r="L32" s="54"/>
      <c r="M32" s="54"/>
      <c r="N32" s="54"/>
    </row>
    <row r="33" spans="1:14" ht="12.75">
      <c r="A33" s="44"/>
      <c r="B33" s="54"/>
      <c r="C33" s="44"/>
      <c r="D33" s="44"/>
      <c r="E33" s="44"/>
      <c r="F33" s="44"/>
      <c r="G33" s="54"/>
      <c r="H33" s="44"/>
      <c r="I33" s="44"/>
      <c r="J33" s="44"/>
      <c r="K33" s="44"/>
      <c r="L33" s="54"/>
      <c r="M33" s="54"/>
      <c r="N33" s="54"/>
    </row>
    <row r="34" spans="1:14" ht="12.75">
      <c r="A34" s="44"/>
      <c r="B34" s="54"/>
      <c r="C34" s="44"/>
      <c r="D34" s="44"/>
      <c r="E34" s="44"/>
      <c r="F34" s="44"/>
      <c r="G34" s="54"/>
      <c r="H34" s="44"/>
      <c r="I34" s="44"/>
      <c r="J34" s="44"/>
      <c r="K34" s="44"/>
      <c r="L34" s="54"/>
      <c r="M34" s="54"/>
      <c r="N34" s="54"/>
    </row>
    <row r="35" spans="1:14" ht="12.75">
      <c r="A35" s="44"/>
      <c r="B35" s="54"/>
      <c r="C35" s="44"/>
      <c r="D35" s="44"/>
      <c r="E35" s="44"/>
      <c r="F35" s="44"/>
      <c r="G35" s="54"/>
      <c r="H35" s="44"/>
      <c r="I35" s="44"/>
      <c r="J35" s="44"/>
      <c r="K35" s="44"/>
      <c r="L35" s="54"/>
      <c r="M35" s="54"/>
      <c r="N35" s="54"/>
    </row>
    <row r="36" spans="1:14" ht="12.75">
      <c r="A36" s="44"/>
      <c r="B36" s="54"/>
      <c r="C36" s="44"/>
      <c r="D36" s="44"/>
      <c r="E36" s="44"/>
      <c r="F36" s="44"/>
      <c r="G36" s="54"/>
      <c r="H36" s="44"/>
      <c r="I36" s="44"/>
      <c r="J36" s="44"/>
      <c r="K36" s="44"/>
      <c r="L36" s="54"/>
      <c r="M36" s="54"/>
      <c r="N36" s="54"/>
    </row>
  </sheetData>
  <sheetProtection/>
  <mergeCells count="8">
    <mergeCell ref="A9:C9"/>
    <mergeCell ref="D1:G1"/>
    <mergeCell ref="D2:G5"/>
    <mergeCell ref="I5:J5"/>
    <mergeCell ref="B6:C6"/>
    <mergeCell ref="B7:C7"/>
    <mergeCell ref="I7:I8"/>
    <mergeCell ref="A8:C8"/>
  </mergeCells>
  <dataValidations count="1">
    <dataValidation type="list" allowBlank="1" showInputMessage="1" showErrorMessage="1" sqref="I7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30" zoomScaleNormal="130" zoomScalePageLayoutView="0" workbookViewId="0" topLeftCell="A1">
      <selection activeCell="I7" sqref="I7:I8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57421875" style="0" customWidth="1"/>
    <col min="8" max="8" width="17.851562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5.75" customHeight="1" thickBot="1" thickTop="1">
      <c r="A1" s="17" t="s">
        <v>17</v>
      </c>
      <c r="B1" s="26"/>
      <c r="C1" s="57"/>
      <c r="D1" s="137" t="s">
        <v>18</v>
      </c>
      <c r="E1" s="138"/>
      <c r="F1" s="138"/>
      <c r="G1" s="139"/>
      <c r="H1" s="44"/>
      <c r="I1" s="44"/>
      <c r="J1" s="44"/>
      <c r="K1" s="44"/>
      <c r="L1" s="54"/>
      <c r="M1" s="54"/>
      <c r="N1" s="54"/>
    </row>
    <row r="2" spans="1:14" ht="15.75" customHeight="1" thickBot="1">
      <c r="A2" s="20"/>
      <c r="B2" s="39" t="s">
        <v>800</v>
      </c>
      <c r="C2" s="23" t="s">
        <v>0</v>
      </c>
      <c r="D2" s="106" t="s">
        <v>797</v>
      </c>
      <c r="E2" s="107"/>
      <c r="F2" s="107"/>
      <c r="G2" s="108"/>
      <c r="H2" s="44"/>
      <c r="I2" s="44"/>
      <c r="J2" s="44"/>
      <c r="K2" s="44"/>
      <c r="L2" s="54"/>
      <c r="M2" s="54"/>
      <c r="N2" s="54"/>
    </row>
    <row r="3" spans="1:14" ht="15.75" customHeight="1" thickBot="1">
      <c r="A3" s="83" t="s">
        <v>819</v>
      </c>
      <c r="B3" s="40"/>
      <c r="C3" s="41"/>
      <c r="D3" s="109"/>
      <c r="E3" s="110"/>
      <c r="F3" s="110"/>
      <c r="G3" s="111"/>
      <c r="H3" s="44"/>
      <c r="I3" s="44"/>
      <c r="J3" s="44"/>
      <c r="K3" s="44"/>
      <c r="L3" s="54"/>
      <c r="M3" s="54"/>
      <c r="N3" s="54"/>
    </row>
    <row r="4" spans="1:14" ht="15.75" customHeight="1" thickBot="1">
      <c r="A4" s="19" t="s">
        <v>19</v>
      </c>
      <c r="B4" s="21">
        <v>98.75</v>
      </c>
      <c r="C4" s="28"/>
      <c r="D4" s="109"/>
      <c r="E4" s="110"/>
      <c r="F4" s="110"/>
      <c r="G4" s="111"/>
      <c r="H4" s="44"/>
      <c r="I4" s="44"/>
      <c r="J4" s="44"/>
      <c r="K4" s="44"/>
      <c r="L4" s="54"/>
      <c r="M4" s="54"/>
      <c r="N4" s="54"/>
    </row>
    <row r="5" spans="1:14" ht="48" customHeight="1" thickBot="1">
      <c r="A5" s="49"/>
      <c r="B5" s="50"/>
      <c r="C5" s="51"/>
      <c r="D5" s="112"/>
      <c r="E5" s="113"/>
      <c r="F5" s="113"/>
      <c r="G5" s="114"/>
      <c r="H5" s="44"/>
      <c r="I5" s="115" t="s">
        <v>798</v>
      </c>
      <c r="J5" s="116"/>
      <c r="K5" s="44"/>
      <c r="L5" s="54"/>
      <c r="M5" s="54"/>
      <c r="N5" s="54"/>
    </row>
    <row r="6" spans="1:14" ht="17.25" customHeight="1" thickBot="1">
      <c r="A6" s="24" t="s">
        <v>1</v>
      </c>
      <c r="B6" s="133" t="s">
        <v>2</v>
      </c>
      <c r="C6" s="134"/>
      <c r="D6" s="27" t="s">
        <v>3</v>
      </c>
      <c r="E6" s="52"/>
      <c r="F6" s="45"/>
      <c r="G6" s="45"/>
      <c r="H6" s="44"/>
      <c r="I6" s="38" t="s">
        <v>4</v>
      </c>
      <c r="J6" s="38" t="s">
        <v>799</v>
      </c>
      <c r="K6" s="44"/>
      <c r="L6" s="54"/>
      <c r="M6" s="54"/>
      <c r="N6" s="54"/>
    </row>
    <row r="7" spans="1:14" ht="18" customHeight="1" thickBot="1">
      <c r="A7" s="21"/>
      <c r="B7" s="135"/>
      <c r="C7" s="135"/>
      <c r="D7" s="22">
        <f>IF(A7="",B7*8.34,A7)</f>
        <v>0</v>
      </c>
      <c r="E7" s="52"/>
      <c r="F7" s="45"/>
      <c r="G7" s="45"/>
      <c r="H7" s="44"/>
      <c r="I7" s="117" t="s">
        <v>930</v>
      </c>
      <c r="J7" s="42">
        <f>VLOOKUP(I7,'CAS List'!H2:I866,2,FALSE)</f>
        <v>25551137</v>
      </c>
      <c r="K7" s="44"/>
      <c r="L7" s="54"/>
      <c r="M7" s="54"/>
      <c r="N7" s="54"/>
    </row>
    <row r="8" spans="1:14" ht="16.5" thickBot="1">
      <c r="A8" s="104" t="s">
        <v>804</v>
      </c>
      <c r="B8" s="105"/>
      <c r="C8" s="105"/>
      <c r="D8" s="44"/>
      <c r="E8" s="44"/>
      <c r="F8" s="53"/>
      <c r="G8" s="44"/>
      <c r="H8" s="44"/>
      <c r="I8" s="118"/>
      <c r="J8" s="44"/>
      <c r="K8" s="44"/>
      <c r="L8" s="54"/>
      <c r="M8" s="54"/>
      <c r="N8" s="54"/>
    </row>
    <row r="9" spans="1:14" ht="15.75" customHeight="1">
      <c r="A9" s="136" t="s">
        <v>805</v>
      </c>
      <c r="B9" s="123"/>
      <c r="C9" s="123"/>
      <c r="D9" s="44"/>
      <c r="E9" s="44"/>
      <c r="F9" s="44"/>
      <c r="G9" s="54"/>
      <c r="H9" s="55"/>
      <c r="I9" s="45"/>
      <c r="J9" s="45"/>
      <c r="K9" s="45"/>
      <c r="L9" s="54"/>
      <c r="M9" s="54"/>
      <c r="N9" s="54"/>
    </row>
    <row r="10" spans="1:14" ht="12.75" customHeight="1">
      <c r="A10" s="25" t="s">
        <v>4</v>
      </c>
      <c r="B10" s="37" t="s">
        <v>5</v>
      </c>
      <c r="C10" s="25" t="s">
        <v>6</v>
      </c>
      <c r="D10" s="25" t="s">
        <v>7</v>
      </c>
      <c r="E10" s="25" t="s">
        <v>8</v>
      </c>
      <c r="F10" s="25" t="s">
        <v>9</v>
      </c>
      <c r="G10" s="54"/>
      <c r="H10" s="45"/>
      <c r="I10" s="45"/>
      <c r="J10" s="45"/>
      <c r="K10" s="45"/>
      <c r="L10" s="54"/>
      <c r="M10" s="54"/>
      <c r="N10" s="54"/>
    </row>
    <row r="11" spans="1:14" ht="12.75">
      <c r="A11" s="70" t="e">
        <f>VLOOKUP(B11,'CAS List'!$E$2:$F$863,2,FALSE)</f>
        <v>#N/A</v>
      </c>
      <c r="B11" s="3"/>
      <c r="C11" s="4"/>
      <c r="D11" s="36">
        <f aca="true" t="shared" si="0" ref="D11:D30">IF(F11="y",$D$7*$B$3*(C11/100)*(1-($B$4/100)),$D$7*$B$3*(C11/100))</f>
        <v>0</v>
      </c>
      <c r="E11" s="36">
        <f aca="true" t="shared" si="1" ref="E11:E30">IF(F11="y",$D$7*$C$3*(C11/100)*(1-($B$4/100)),$D$7*$C$3*(C11/100))</f>
        <v>0</v>
      </c>
      <c r="F11" s="2"/>
      <c r="G11" s="54"/>
      <c r="H11" s="45"/>
      <c r="I11" s="45"/>
      <c r="J11" s="45"/>
      <c r="K11" s="45"/>
      <c r="L11" s="54"/>
      <c r="M11" s="54"/>
      <c r="N11" s="54"/>
    </row>
    <row r="12" spans="1:14" ht="12.75">
      <c r="A12" s="70" t="e">
        <f>VLOOKUP(B12,'CAS List'!$E$2:$F$863,2,FALSE)</f>
        <v>#N/A</v>
      </c>
      <c r="B12" s="5"/>
      <c r="C12" s="4"/>
      <c r="D12" s="36">
        <f t="shared" si="0"/>
        <v>0</v>
      </c>
      <c r="E12" s="36">
        <f t="shared" si="1"/>
        <v>0</v>
      </c>
      <c r="F12" s="2"/>
      <c r="G12" s="54"/>
      <c r="H12" s="56"/>
      <c r="I12" s="56"/>
      <c r="J12" s="45"/>
      <c r="K12" s="45"/>
      <c r="L12" s="54"/>
      <c r="M12" s="54"/>
      <c r="N12" s="54"/>
    </row>
    <row r="13" spans="1:14" ht="12.75">
      <c r="A13" s="70" t="e">
        <f>VLOOKUP(B13,'CAS List'!$E$2:$F$863,2,FALSE)</f>
        <v>#N/A</v>
      </c>
      <c r="B13" s="5"/>
      <c r="C13" s="4"/>
      <c r="D13" s="36">
        <f t="shared" si="0"/>
        <v>0</v>
      </c>
      <c r="E13" s="36">
        <f t="shared" si="1"/>
        <v>0</v>
      </c>
      <c r="F13" s="2"/>
      <c r="G13" s="54"/>
      <c r="H13" s="45"/>
      <c r="I13" s="56"/>
      <c r="J13" s="45"/>
      <c r="K13" s="45"/>
      <c r="L13" s="54"/>
      <c r="M13" s="54"/>
      <c r="N13" s="54"/>
    </row>
    <row r="14" spans="1:14" ht="12.75">
      <c r="A14" s="70" t="e">
        <f>VLOOKUP(B14,'CAS List'!$E$2:$F$863,2,FALSE)</f>
        <v>#N/A</v>
      </c>
      <c r="B14" s="3"/>
      <c r="C14" s="4"/>
      <c r="D14" s="36">
        <f t="shared" si="0"/>
        <v>0</v>
      </c>
      <c r="E14" s="36">
        <f t="shared" si="1"/>
        <v>0</v>
      </c>
      <c r="F14" s="2"/>
      <c r="G14" s="54"/>
      <c r="H14" s="45"/>
      <c r="I14" s="45"/>
      <c r="J14" s="45"/>
      <c r="K14" s="45"/>
      <c r="L14" s="54"/>
      <c r="M14" s="54"/>
      <c r="N14" s="54"/>
    </row>
    <row r="15" spans="1:14" ht="12.75">
      <c r="A15" s="70" t="e">
        <f>VLOOKUP(B15,'CAS List'!$E$2:$F$863,2,FALSE)</f>
        <v>#N/A</v>
      </c>
      <c r="B15" s="3"/>
      <c r="C15" s="4"/>
      <c r="D15" s="36">
        <f t="shared" si="0"/>
        <v>0</v>
      </c>
      <c r="E15" s="36">
        <f t="shared" si="1"/>
        <v>0</v>
      </c>
      <c r="F15" s="2"/>
      <c r="G15" s="54"/>
      <c r="H15" s="56"/>
      <c r="I15" s="45"/>
      <c r="J15" s="45"/>
      <c r="K15" s="45"/>
      <c r="L15" s="54"/>
      <c r="M15" s="54"/>
      <c r="N15" s="54"/>
    </row>
    <row r="16" spans="1:14" ht="12.75">
      <c r="A16" s="70" t="e">
        <f>VLOOKUP(B16,'CAS List'!$E$2:$F$863,2,FALSE)</f>
        <v>#N/A</v>
      </c>
      <c r="B16" s="3"/>
      <c r="C16" s="4"/>
      <c r="D16" s="36">
        <f t="shared" si="0"/>
        <v>0</v>
      </c>
      <c r="E16" s="36">
        <f t="shared" si="1"/>
        <v>0</v>
      </c>
      <c r="F16" s="2"/>
      <c r="G16" s="54"/>
      <c r="H16" s="45"/>
      <c r="I16" s="45"/>
      <c r="J16" s="45"/>
      <c r="K16" s="45"/>
      <c r="L16" s="54"/>
      <c r="M16" s="54"/>
      <c r="N16" s="54"/>
    </row>
    <row r="17" spans="1:14" ht="12.75">
      <c r="A17" s="70" t="e">
        <f>VLOOKUP(B17,'CAS List'!$E$2:$F$863,2,FALSE)</f>
        <v>#N/A</v>
      </c>
      <c r="B17" s="3"/>
      <c r="C17" s="4"/>
      <c r="D17" s="36">
        <f t="shared" si="0"/>
        <v>0</v>
      </c>
      <c r="E17" s="36">
        <f t="shared" si="1"/>
        <v>0</v>
      </c>
      <c r="F17" s="2"/>
      <c r="G17" s="54"/>
      <c r="H17" s="45"/>
      <c r="I17" s="45"/>
      <c r="J17" s="45"/>
      <c r="K17" s="45"/>
      <c r="L17" s="54"/>
      <c r="M17" s="54"/>
      <c r="N17" s="54"/>
    </row>
    <row r="18" spans="1:14" ht="12.75">
      <c r="A18" s="70" t="e">
        <f>VLOOKUP(B18,'CAS List'!$E$2:$F$863,2,FALSE)</f>
        <v>#N/A</v>
      </c>
      <c r="B18" s="3"/>
      <c r="C18" s="4"/>
      <c r="D18" s="36">
        <f t="shared" si="0"/>
        <v>0</v>
      </c>
      <c r="E18" s="36">
        <f t="shared" si="1"/>
        <v>0</v>
      </c>
      <c r="F18" s="2"/>
      <c r="G18" s="54"/>
      <c r="H18" s="56"/>
      <c r="I18" s="45"/>
      <c r="J18" s="45"/>
      <c r="K18" s="45"/>
      <c r="L18" s="54"/>
      <c r="M18" s="54"/>
      <c r="N18" s="54"/>
    </row>
    <row r="19" spans="1:14" ht="12.75">
      <c r="A19" s="70" t="e">
        <f>VLOOKUP(B19,'CAS List'!$E$2:$F$863,2,FALSE)</f>
        <v>#N/A</v>
      </c>
      <c r="B19" s="3"/>
      <c r="C19" s="4"/>
      <c r="D19" s="36">
        <f t="shared" si="0"/>
        <v>0</v>
      </c>
      <c r="E19" s="36">
        <f t="shared" si="1"/>
        <v>0</v>
      </c>
      <c r="F19" s="2"/>
      <c r="G19" s="54"/>
      <c r="H19" s="45"/>
      <c r="I19" s="45"/>
      <c r="J19" s="45"/>
      <c r="K19" s="45"/>
      <c r="L19" s="54"/>
      <c r="M19" s="54"/>
      <c r="N19" s="54"/>
    </row>
    <row r="20" spans="1:14" ht="12.75">
      <c r="A20" s="70" t="e">
        <f>VLOOKUP(B20,'CAS List'!$E$2:$F$863,2,FALSE)</f>
        <v>#N/A</v>
      </c>
      <c r="B20" s="3"/>
      <c r="C20" s="4"/>
      <c r="D20" s="36">
        <f t="shared" si="0"/>
        <v>0</v>
      </c>
      <c r="E20" s="36">
        <f t="shared" si="1"/>
        <v>0</v>
      </c>
      <c r="F20" s="2"/>
      <c r="G20" s="54"/>
      <c r="H20" s="45"/>
      <c r="I20" s="45"/>
      <c r="J20" s="45"/>
      <c r="K20" s="45"/>
      <c r="L20" s="54"/>
      <c r="M20" s="54"/>
      <c r="N20" s="54"/>
    </row>
    <row r="21" spans="1:14" ht="12.75">
      <c r="A21" s="70" t="e">
        <f>VLOOKUP(B21,'CAS List'!$E$2:$F$863,2,FALSE)</f>
        <v>#N/A</v>
      </c>
      <c r="B21" s="3"/>
      <c r="C21" s="4"/>
      <c r="D21" s="36">
        <f t="shared" si="0"/>
        <v>0</v>
      </c>
      <c r="E21" s="36">
        <f t="shared" si="1"/>
        <v>0</v>
      </c>
      <c r="F21" s="2"/>
      <c r="G21" s="54"/>
      <c r="H21" s="56"/>
      <c r="I21" s="45"/>
      <c r="J21" s="45"/>
      <c r="K21" s="45"/>
      <c r="L21" s="54"/>
      <c r="M21" s="54"/>
      <c r="N21" s="54"/>
    </row>
    <row r="22" spans="1:14" ht="12.75">
      <c r="A22" s="70" t="e">
        <f>VLOOKUP(B22,'CAS List'!$E$2:$F$863,2,FALSE)</f>
        <v>#N/A</v>
      </c>
      <c r="B22" s="3"/>
      <c r="C22" s="4"/>
      <c r="D22" s="36">
        <f t="shared" si="0"/>
        <v>0</v>
      </c>
      <c r="E22" s="36">
        <f t="shared" si="1"/>
        <v>0</v>
      </c>
      <c r="F22" s="2"/>
      <c r="G22" s="54"/>
      <c r="H22" s="45"/>
      <c r="I22" s="45"/>
      <c r="J22" s="45"/>
      <c r="K22" s="45"/>
      <c r="L22" s="54"/>
      <c r="M22" s="54"/>
      <c r="N22" s="54"/>
    </row>
    <row r="23" spans="1:14" ht="12.75">
      <c r="A23" s="70" t="e">
        <f>VLOOKUP(B23,'CAS List'!$E$2:$F$863,2,FALSE)</f>
        <v>#N/A</v>
      </c>
      <c r="B23" s="3"/>
      <c r="C23" s="4"/>
      <c r="D23" s="36">
        <f t="shared" si="0"/>
        <v>0</v>
      </c>
      <c r="E23" s="36">
        <f t="shared" si="1"/>
        <v>0</v>
      </c>
      <c r="F23" s="2"/>
      <c r="G23" s="54"/>
      <c r="H23" s="45"/>
      <c r="I23" s="45"/>
      <c r="J23" s="45"/>
      <c r="K23" s="45"/>
      <c r="L23" s="54"/>
      <c r="M23" s="54"/>
      <c r="N23" s="54"/>
    </row>
    <row r="24" spans="1:14" ht="12.75">
      <c r="A24" s="70" t="e">
        <f>VLOOKUP(B24,'CAS List'!$E$2:$F$863,2,FALSE)</f>
        <v>#N/A</v>
      </c>
      <c r="B24" s="3"/>
      <c r="C24" s="4"/>
      <c r="D24" s="36">
        <f t="shared" si="0"/>
        <v>0</v>
      </c>
      <c r="E24" s="36">
        <f t="shared" si="1"/>
        <v>0</v>
      </c>
      <c r="F24" s="2"/>
      <c r="G24" s="54"/>
      <c r="H24" s="56"/>
      <c r="I24" s="45"/>
      <c r="J24" s="45"/>
      <c r="K24" s="45"/>
      <c r="L24" s="54"/>
      <c r="M24" s="54"/>
      <c r="N24" s="54"/>
    </row>
    <row r="25" spans="1:14" ht="12.75">
      <c r="A25" s="70" t="e">
        <f>VLOOKUP(B25,'CAS List'!$E$2:$F$863,2,FALSE)</f>
        <v>#N/A</v>
      </c>
      <c r="B25" s="3"/>
      <c r="C25" s="4"/>
      <c r="D25" s="36">
        <f t="shared" si="0"/>
        <v>0</v>
      </c>
      <c r="E25" s="36">
        <f t="shared" si="1"/>
        <v>0</v>
      </c>
      <c r="F25" s="2"/>
      <c r="G25" s="54"/>
      <c r="H25" s="45"/>
      <c r="I25" s="45"/>
      <c r="J25" s="45"/>
      <c r="K25" s="45"/>
      <c r="L25" s="54"/>
      <c r="M25" s="54"/>
      <c r="N25" s="54"/>
    </row>
    <row r="26" spans="1:14" ht="12.75">
      <c r="A26" s="70" t="e">
        <f>VLOOKUP(B26,'CAS List'!$E$2:$F$863,2,FALSE)</f>
        <v>#N/A</v>
      </c>
      <c r="B26" s="3"/>
      <c r="C26" s="4"/>
      <c r="D26" s="36">
        <f t="shared" si="0"/>
        <v>0</v>
      </c>
      <c r="E26" s="36">
        <f t="shared" si="1"/>
        <v>0</v>
      </c>
      <c r="F26" s="2"/>
      <c r="G26" s="54"/>
      <c r="H26" s="45"/>
      <c r="I26" s="45"/>
      <c r="J26" s="45"/>
      <c r="K26" s="45"/>
      <c r="L26" s="54"/>
      <c r="M26" s="54"/>
      <c r="N26" s="54"/>
    </row>
    <row r="27" spans="1:14" ht="12.75">
      <c r="A27" s="70" t="e">
        <f>VLOOKUP(B27,'CAS List'!$E$2:$F$863,2,FALSE)</f>
        <v>#N/A</v>
      </c>
      <c r="B27" s="3"/>
      <c r="C27" s="4"/>
      <c r="D27" s="36">
        <f t="shared" si="0"/>
        <v>0</v>
      </c>
      <c r="E27" s="36">
        <f t="shared" si="1"/>
        <v>0</v>
      </c>
      <c r="F27" s="2"/>
      <c r="G27" s="54"/>
      <c r="H27" s="56"/>
      <c r="I27" s="45"/>
      <c r="J27" s="45"/>
      <c r="K27" s="45"/>
      <c r="L27" s="54"/>
      <c r="M27" s="54"/>
      <c r="N27" s="54"/>
    </row>
    <row r="28" spans="1:14" ht="12.75">
      <c r="A28" s="70" t="e">
        <f>VLOOKUP(B28,'CAS List'!$E$2:$F$863,2,FALSE)</f>
        <v>#N/A</v>
      </c>
      <c r="B28" s="3"/>
      <c r="C28" s="4"/>
      <c r="D28" s="36">
        <f t="shared" si="0"/>
        <v>0</v>
      </c>
      <c r="E28" s="36">
        <f t="shared" si="1"/>
        <v>0</v>
      </c>
      <c r="F28" s="43"/>
      <c r="G28" s="54"/>
      <c r="H28" s="45"/>
      <c r="I28" s="45"/>
      <c r="J28" s="45"/>
      <c r="K28" s="45"/>
      <c r="L28" s="54"/>
      <c r="M28" s="54"/>
      <c r="N28" s="54"/>
    </row>
    <row r="29" spans="1:14" ht="12.75">
      <c r="A29" s="70" t="e">
        <f>VLOOKUP(B29,'CAS List'!$E$2:$F$863,2,FALSE)</f>
        <v>#N/A</v>
      </c>
      <c r="B29" s="3"/>
      <c r="C29" s="4"/>
      <c r="D29" s="36">
        <f t="shared" si="0"/>
        <v>0</v>
      </c>
      <c r="E29" s="36">
        <f t="shared" si="1"/>
        <v>0</v>
      </c>
      <c r="F29" s="2"/>
      <c r="G29" s="54"/>
      <c r="H29" s="45"/>
      <c r="I29" s="45"/>
      <c r="J29" s="45"/>
      <c r="K29" s="45"/>
      <c r="L29" s="54"/>
      <c r="M29" s="54"/>
      <c r="N29" s="54"/>
    </row>
    <row r="30" spans="1:14" ht="12.75">
      <c r="A30" s="70" t="e">
        <f>VLOOKUP(B30,'CAS List'!$E$2:$F$863,2,FALSE)</f>
        <v>#N/A</v>
      </c>
      <c r="B30" s="3"/>
      <c r="C30" s="4"/>
      <c r="D30" s="36">
        <f t="shared" si="0"/>
        <v>0</v>
      </c>
      <c r="E30" s="36">
        <f t="shared" si="1"/>
        <v>0</v>
      </c>
      <c r="F30" s="2"/>
      <c r="G30" s="54"/>
      <c r="H30" s="56"/>
      <c r="I30" s="45"/>
      <c r="J30" s="45"/>
      <c r="K30" s="45"/>
      <c r="L30" s="54"/>
      <c r="M30" s="54"/>
      <c r="N30" s="54"/>
    </row>
    <row r="31" spans="1:14" ht="12.75">
      <c r="A31" s="44"/>
      <c r="B31" s="54"/>
      <c r="C31" s="44"/>
      <c r="D31" s="44"/>
      <c r="E31" s="44"/>
      <c r="F31" s="44"/>
      <c r="G31" s="54"/>
      <c r="H31" s="44"/>
      <c r="I31" s="44"/>
      <c r="J31" s="44"/>
      <c r="K31" s="44"/>
      <c r="L31" s="54"/>
      <c r="M31" s="54"/>
      <c r="N31" s="54"/>
    </row>
    <row r="32" spans="1:14" ht="12.75">
      <c r="A32" s="44"/>
      <c r="B32" s="54"/>
      <c r="C32" s="44"/>
      <c r="D32" s="44"/>
      <c r="E32" s="44"/>
      <c r="F32" s="44"/>
      <c r="G32" s="54"/>
      <c r="H32" s="44"/>
      <c r="I32" s="44"/>
      <c r="J32" s="44"/>
      <c r="K32" s="44"/>
      <c r="L32" s="54"/>
      <c r="M32" s="54"/>
      <c r="N32" s="54"/>
    </row>
    <row r="33" spans="1:14" ht="12.75">
      <c r="A33" s="44"/>
      <c r="B33" s="54"/>
      <c r="C33" s="44"/>
      <c r="D33" s="44"/>
      <c r="E33" s="44"/>
      <c r="F33" s="44"/>
      <c r="G33" s="54"/>
      <c r="H33" s="44"/>
      <c r="I33" s="44"/>
      <c r="J33" s="44"/>
      <c r="K33" s="44"/>
      <c r="L33" s="54"/>
      <c r="M33" s="54"/>
      <c r="N33" s="54"/>
    </row>
    <row r="34" spans="1:14" ht="12.75">
      <c r="A34" s="44"/>
      <c r="B34" s="54"/>
      <c r="C34" s="44"/>
      <c r="D34" s="44"/>
      <c r="E34" s="44"/>
      <c r="F34" s="44"/>
      <c r="G34" s="54"/>
      <c r="H34" s="44"/>
      <c r="I34" s="44"/>
      <c r="J34" s="44"/>
      <c r="K34" s="44"/>
      <c r="L34" s="54"/>
      <c r="M34" s="54"/>
      <c r="N34" s="54"/>
    </row>
    <row r="35" spans="1:14" ht="12.75">
      <c r="A35" s="44"/>
      <c r="B35" s="54"/>
      <c r="C35" s="44"/>
      <c r="D35" s="44"/>
      <c r="E35" s="44"/>
      <c r="F35" s="44"/>
      <c r="G35" s="54"/>
      <c r="H35" s="44"/>
      <c r="I35" s="44"/>
      <c r="J35" s="44"/>
      <c r="K35" s="44"/>
      <c r="L35" s="54"/>
      <c r="M35" s="54"/>
      <c r="N35" s="54"/>
    </row>
    <row r="36" spans="1:14" ht="12.75">
      <c r="A36" s="44"/>
      <c r="B36" s="54"/>
      <c r="C36" s="44"/>
      <c r="D36" s="44"/>
      <c r="E36" s="44"/>
      <c r="F36" s="44"/>
      <c r="G36" s="54"/>
      <c r="H36" s="44"/>
      <c r="I36" s="44"/>
      <c r="J36" s="44"/>
      <c r="K36" s="44"/>
      <c r="L36" s="54"/>
      <c r="M36" s="54"/>
      <c r="N36" s="54"/>
    </row>
  </sheetData>
  <sheetProtection/>
  <mergeCells count="8">
    <mergeCell ref="A9:C9"/>
    <mergeCell ref="D1:G1"/>
    <mergeCell ref="D2:G5"/>
    <mergeCell ref="I5:J5"/>
    <mergeCell ref="B6:C6"/>
    <mergeCell ref="B7:C7"/>
    <mergeCell ref="I7:I8"/>
    <mergeCell ref="A8:C8"/>
  </mergeCells>
  <dataValidations count="1">
    <dataValidation type="list" allowBlank="1" showInputMessage="1" showErrorMessage="1" sqref="I7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30" zoomScaleNormal="130" zoomScalePageLayoutView="0" workbookViewId="0" topLeftCell="A1">
      <selection activeCell="I7" sqref="I7:I8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57421875" style="0" customWidth="1"/>
    <col min="8" max="8" width="17.851562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5.75" customHeight="1" thickBot="1" thickTop="1">
      <c r="A1" s="17" t="s">
        <v>17</v>
      </c>
      <c r="B1" s="26"/>
      <c r="C1" s="57"/>
      <c r="D1" s="137" t="s">
        <v>18</v>
      </c>
      <c r="E1" s="138"/>
      <c r="F1" s="138"/>
      <c r="G1" s="139"/>
      <c r="H1" s="44"/>
      <c r="I1" s="44"/>
      <c r="J1" s="44"/>
      <c r="K1" s="44"/>
      <c r="L1" s="54"/>
      <c r="M1" s="54"/>
      <c r="N1" s="54"/>
    </row>
    <row r="2" spans="1:14" ht="15.75" customHeight="1" thickBot="1">
      <c r="A2" s="20"/>
      <c r="B2" s="39" t="s">
        <v>800</v>
      </c>
      <c r="C2" s="23" t="s">
        <v>0</v>
      </c>
      <c r="D2" s="106" t="s">
        <v>797</v>
      </c>
      <c r="E2" s="107"/>
      <c r="F2" s="107"/>
      <c r="G2" s="108"/>
      <c r="H2" s="44"/>
      <c r="I2" s="44"/>
      <c r="J2" s="44"/>
      <c r="K2" s="44"/>
      <c r="L2" s="54"/>
      <c r="M2" s="54"/>
      <c r="N2" s="54"/>
    </row>
    <row r="3" spans="1:14" ht="15.75" customHeight="1" thickBot="1">
      <c r="A3" s="83" t="s">
        <v>819</v>
      </c>
      <c r="B3" s="40">
        <v>1</v>
      </c>
      <c r="C3" s="41">
        <v>100</v>
      </c>
      <c r="D3" s="109"/>
      <c r="E3" s="110"/>
      <c r="F3" s="110"/>
      <c r="G3" s="111"/>
      <c r="H3" s="44"/>
      <c r="I3" s="44"/>
      <c r="J3" s="44"/>
      <c r="K3" s="44"/>
      <c r="L3" s="54"/>
      <c r="M3" s="54"/>
      <c r="N3" s="54"/>
    </row>
    <row r="4" spans="1:14" ht="15.75" customHeight="1" thickBot="1">
      <c r="A4" s="19" t="s">
        <v>19</v>
      </c>
      <c r="B4" s="21">
        <v>98.75</v>
      </c>
      <c r="C4" s="28"/>
      <c r="D4" s="109"/>
      <c r="E4" s="110"/>
      <c r="F4" s="110"/>
      <c r="G4" s="111"/>
      <c r="H4" s="44"/>
      <c r="I4" s="44"/>
      <c r="J4" s="44"/>
      <c r="K4" s="44"/>
      <c r="L4" s="54"/>
      <c r="M4" s="54"/>
      <c r="N4" s="54"/>
    </row>
    <row r="5" spans="1:14" ht="48" customHeight="1" thickBot="1">
      <c r="A5" s="49"/>
      <c r="B5" s="50"/>
      <c r="C5" s="51"/>
      <c r="D5" s="112"/>
      <c r="E5" s="113"/>
      <c r="F5" s="113"/>
      <c r="G5" s="114"/>
      <c r="H5" s="44"/>
      <c r="I5" s="115" t="s">
        <v>798</v>
      </c>
      <c r="J5" s="116"/>
      <c r="K5" s="44"/>
      <c r="L5" s="54"/>
      <c r="M5" s="54"/>
      <c r="N5" s="54"/>
    </row>
    <row r="6" spans="1:14" ht="17.25" customHeight="1" thickBot="1">
      <c r="A6" s="24" t="s">
        <v>1</v>
      </c>
      <c r="B6" s="133" t="s">
        <v>2</v>
      </c>
      <c r="C6" s="134"/>
      <c r="D6" s="27" t="s">
        <v>3</v>
      </c>
      <c r="E6" s="52"/>
      <c r="F6" s="45"/>
      <c r="G6" s="45"/>
      <c r="H6" s="44"/>
      <c r="I6" s="38" t="s">
        <v>4</v>
      </c>
      <c r="J6" s="38" t="s">
        <v>799</v>
      </c>
      <c r="K6" s="44"/>
      <c r="L6" s="54"/>
      <c r="M6" s="54"/>
      <c r="N6" s="54"/>
    </row>
    <row r="7" spans="1:14" ht="18" customHeight="1" thickBot="1">
      <c r="A7" s="21"/>
      <c r="B7" s="135"/>
      <c r="C7" s="135"/>
      <c r="D7" s="22">
        <f>IF(A7="",B7*8.34,A7)</f>
        <v>0</v>
      </c>
      <c r="E7" s="52"/>
      <c r="F7" s="45"/>
      <c r="G7" s="45"/>
      <c r="H7" s="44"/>
      <c r="I7" s="117" t="s">
        <v>930</v>
      </c>
      <c r="J7" s="42">
        <f>VLOOKUP(I7,'CAS List'!H2:I866,2,FALSE)</f>
        <v>25551137</v>
      </c>
      <c r="K7" s="44"/>
      <c r="L7" s="54"/>
      <c r="M7" s="54"/>
      <c r="N7" s="54"/>
    </row>
    <row r="8" spans="1:14" ht="16.5" thickBot="1">
      <c r="A8" s="104" t="s">
        <v>806</v>
      </c>
      <c r="B8" s="105"/>
      <c r="C8" s="105"/>
      <c r="D8" s="44"/>
      <c r="E8" s="44"/>
      <c r="F8" s="53"/>
      <c r="G8" s="44"/>
      <c r="H8" s="44"/>
      <c r="I8" s="118"/>
      <c r="J8" s="44"/>
      <c r="K8" s="44"/>
      <c r="L8" s="54"/>
      <c r="M8" s="54"/>
      <c r="N8" s="54"/>
    </row>
    <row r="9" spans="1:14" ht="15.75" customHeight="1">
      <c r="A9" s="136" t="s">
        <v>807</v>
      </c>
      <c r="B9" s="123"/>
      <c r="C9" s="123"/>
      <c r="D9" s="44"/>
      <c r="E9" s="44"/>
      <c r="F9" s="44"/>
      <c r="G9" s="54"/>
      <c r="H9" s="55"/>
      <c r="I9" s="45"/>
      <c r="J9" s="45"/>
      <c r="K9" s="45"/>
      <c r="L9" s="54"/>
      <c r="M9" s="54"/>
      <c r="N9" s="54"/>
    </row>
    <row r="10" spans="1:14" ht="12.75" customHeight="1">
      <c r="A10" s="25" t="s">
        <v>4</v>
      </c>
      <c r="B10" s="37" t="s">
        <v>5</v>
      </c>
      <c r="C10" s="25" t="s">
        <v>6</v>
      </c>
      <c r="D10" s="25" t="s">
        <v>7</v>
      </c>
      <c r="E10" s="25" t="s">
        <v>8</v>
      </c>
      <c r="F10" s="25" t="s">
        <v>9</v>
      </c>
      <c r="G10" s="54"/>
      <c r="H10" s="45"/>
      <c r="I10" s="45"/>
      <c r="J10" s="45"/>
      <c r="K10" s="45"/>
      <c r="L10" s="54"/>
      <c r="M10" s="54"/>
      <c r="N10" s="54"/>
    </row>
    <row r="11" spans="1:14" ht="12.75">
      <c r="A11" s="70" t="e">
        <f>VLOOKUP(B11,'CAS List'!$E$2:$F$863,2,FALSE)</f>
        <v>#N/A</v>
      </c>
      <c r="B11" s="3"/>
      <c r="C11" s="4"/>
      <c r="D11" s="36">
        <f aca="true" t="shared" si="0" ref="D11:D30">IF(F11="y",$D$7*$B$3*(C11/100)*(1-($B$4/100)),$D$7*$B$3*(C11/100))</f>
        <v>0</v>
      </c>
      <c r="E11" s="36">
        <f aca="true" t="shared" si="1" ref="E11:E30">IF(F11="y",$D$7*$C$3*(C11/100)*(1-($B$4/100)),$D$7*$C$3*(C11/100))</f>
        <v>0</v>
      </c>
      <c r="F11" s="2"/>
      <c r="G11" s="54"/>
      <c r="H11" s="45"/>
      <c r="I11" s="45"/>
      <c r="J11" s="45"/>
      <c r="K11" s="45"/>
      <c r="L11" s="54"/>
      <c r="M11" s="54"/>
      <c r="N11" s="54"/>
    </row>
    <row r="12" spans="1:14" ht="12.75">
      <c r="A12" s="70" t="e">
        <f>VLOOKUP(B12,'CAS List'!$E$2:$F$863,2,FALSE)</f>
        <v>#N/A</v>
      </c>
      <c r="B12" s="5"/>
      <c r="C12" s="4"/>
      <c r="D12" s="36">
        <f t="shared" si="0"/>
        <v>0</v>
      </c>
      <c r="E12" s="36">
        <f t="shared" si="1"/>
        <v>0</v>
      </c>
      <c r="F12" s="2"/>
      <c r="G12" s="54"/>
      <c r="H12" s="56"/>
      <c r="I12" s="56"/>
      <c r="J12" s="45"/>
      <c r="K12" s="45"/>
      <c r="L12" s="54"/>
      <c r="M12" s="54"/>
      <c r="N12" s="54"/>
    </row>
    <row r="13" spans="1:14" ht="12.75">
      <c r="A13" s="70" t="e">
        <f>VLOOKUP(B13,'CAS List'!$E$2:$F$863,2,FALSE)</f>
        <v>#N/A</v>
      </c>
      <c r="B13" s="5"/>
      <c r="C13" s="4"/>
      <c r="D13" s="36">
        <f t="shared" si="0"/>
        <v>0</v>
      </c>
      <c r="E13" s="36">
        <f t="shared" si="1"/>
        <v>0</v>
      </c>
      <c r="F13" s="2"/>
      <c r="G13" s="54"/>
      <c r="H13" s="45"/>
      <c r="I13" s="56"/>
      <c r="J13" s="45"/>
      <c r="K13" s="45"/>
      <c r="L13" s="54"/>
      <c r="M13" s="54"/>
      <c r="N13" s="54"/>
    </row>
    <row r="14" spans="1:14" ht="12.75">
      <c r="A14" s="70" t="e">
        <f>VLOOKUP(B14,'CAS List'!$E$2:$F$863,2,FALSE)</f>
        <v>#N/A</v>
      </c>
      <c r="B14" s="3"/>
      <c r="C14" s="4"/>
      <c r="D14" s="36">
        <f t="shared" si="0"/>
        <v>0</v>
      </c>
      <c r="E14" s="36">
        <f t="shared" si="1"/>
        <v>0</v>
      </c>
      <c r="F14" s="2"/>
      <c r="G14" s="54"/>
      <c r="H14" s="45"/>
      <c r="I14" s="45"/>
      <c r="J14" s="45"/>
      <c r="K14" s="45"/>
      <c r="L14" s="54"/>
      <c r="M14" s="54"/>
      <c r="N14" s="54"/>
    </row>
    <row r="15" spans="1:14" ht="12.75">
      <c r="A15" s="70" t="e">
        <f>VLOOKUP(B15,'CAS List'!$E$2:$F$863,2,FALSE)</f>
        <v>#N/A</v>
      </c>
      <c r="B15" s="3"/>
      <c r="C15" s="4"/>
      <c r="D15" s="36">
        <f t="shared" si="0"/>
        <v>0</v>
      </c>
      <c r="E15" s="36">
        <f t="shared" si="1"/>
        <v>0</v>
      </c>
      <c r="F15" s="2"/>
      <c r="G15" s="54"/>
      <c r="H15" s="56"/>
      <c r="I15" s="45"/>
      <c r="J15" s="45"/>
      <c r="K15" s="45"/>
      <c r="L15" s="54"/>
      <c r="M15" s="54"/>
      <c r="N15" s="54"/>
    </row>
    <row r="16" spans="1:14" ht="12.75">
      <c r="A16" s="70" t="e">
        <f>VLOOKUP(B16,'CAS List'!$E$2:$F$863,2,FALSE)</f>
        <v>#N/A</v>
      </c>
      <c r="B16" s="3"/>
      <c r="C16" s="4"/>
      <c r="D16" s="36">
        <f t="shared" si="0"/>
        <v>0</v>
      </c>
      <c r="E16" s="36">
        <f t="shared" si="1"/>
        <v>0</v>
      </c>
      <c r="F16" s="2"/>
      <c r="G16" s="54"/>
      <c r="H16" s="45"/>
      <c r="I16" s="45"/>
      <c r="J16" s="45"/>
      <c r="K16" s="45"/>
      <c r="L16" s="54"/>
      <c r="M16" s="54"/>
      <c r="N16" s="54"/>
    </row>
    <row r="17" spans="1:14" ht="12.75">
      <c r="A17" s="70" t="e">
        <f>VLOOKUP(B17,'CAS List'!$E$2:$F$863,2,FALSE)</f>
        <v>#N/A</v>
      </c>
      <c r="B17" s="3"/>
      <c r="C17" s="4"/>
      <c r="D17" s="36">
        <f t="shared" si="0"/>
        <v>0</v>
      </c>
      <c r="E17" s="36">
        <f t="shared" si="1"/>
        <v>0</v>
      </c>
      <c r="F17" s="2"/>
      <c r="G17" s="54"/>
      <c r="H17" s="45"/>
      <c r="I17" s="45"/>
      <c r="J17" s="45"/>
      <c r="K17" s="45"/>
      <c r="L17" s="54"/>
      <c r="M17" s="54"/>
      <c r="N17" s="54"/>
    </row>
    <row r="18" spans="1:14" ht="12.75">
      <c r="A18" s="70" t="e">
        <f>VLOOKUP(B18,'CAS List'!$E$2:$F$863,2,FALSE)</f>
        <v>#N/A</v>
      </c>
      <c r="B18" s="3"/>
      <c r="C18" s="4"/>
      <c r="D18" s="36">
        <f t="shared" si="0"/>
        <v>0</v>
      </c>
      <c r="E18" s="36">
        <f t="shared" si="1"/>
        <v>0</v>
      </c>
      <c r="F18" s="2"/>
      <c r="G18" s="54"/>
      <c r="H18" s="56"/>
      <c r="I18" s="45"/>
      <c r="J18" s="45"/>
      <c r="K18" s="45"/>
      <c r="L18" s="54"/>
      <c r="M18" s="54"/>
      <c r="N18" s="54"/>
    </row>
    <row r="19" spans="1:14" ht="12.75">
      <c r="A19" s="70" t="e">
        <f>VLOOKUP(B19,'CAS List'!$E$2:$F$863,2,FALSE)</f>
        <v>#N/A</v>
      </c>
      <c r="B19" s="3"/>
      <c r="C19" s="4"/>
      <c r="D19" s="36">
        <f t="shared" si="0"/>
        <v>0</v>
      </c>
      <c r="E19" s="36">
        <f t="shared" si="1"/>
        <v>0</v>
      </c>
      <c r="F19" s="2"/>
      <c r="G19" s="54"/>
      <c r="H19" s="45"/>
      <c r="I19" s="45"/>
      <c r="J19" s="45"/>
      <c r="K19" s="45"/>
      <c r="L19" s="54"/>
      <c r="M19" s="54"/>
      <c r="N19" s="54"/>
    </row>
    <row r="20" spans="1:14" ht="12.75">
      <c r="A20" s="70" t="e">
        <f>VLOOKUP(B20,'CAS List'!$E$2:$F$863,2,FALSE)</f>
        <v>#N/A</v>
      </c>
      <c r="B20" s="3"/>
      <c r="C20" s="4"/>
      <c r="D20" s="36">
        <f t="shared" si="0"/>
        <v>0</v>
      </c>
      <c r="E20" s="36">
        <f t="shared" si="1"/>
        <v>0</v>
      </c>
      <c r="F20" s="2"/>
      <c r="G20" s="54"/>
      <c r="H20" s="45"/>
      <c r="I20" s="45"/>
      <c r="J20" s="45"/>
      <c r="K20" s="45"/>
      <c r="L20" s="54"/>
      <c r="M20" s="54"/>
      <c r="N20" s="54"/>
    </row>
    <row r="21" spans="1:14" ht="12.75">
      <c r="A21" s="70" t="e">
        <f>VLOOKUP(B21,'CAS List'!$E$2:$F$863,2,FALSE)</f>
        <v>#N/A</v>
      </c>
      <c r="B21" s="3"/>
      <c r="C21" s="4"/>
      <c r="D21" s="36">
        <f t="shared" si="0"/>
        <v>0</v>
      </c>
      <c r="E21" s="36">
        <f t="shared" si="1"/>
        <v>0</v>
      </c>
      <c r="F21" s="2"/>
      <c r="G21" s="54"/>
      <c r="H21" s="56"/>
      <c r="I21" s="45"/>
      <c r="J21" s="45"/>
      <c r="K21" s="45"/>
      <c r="L21" s="54"/>
      <c r="M21" s="54"/>
      <c r="N21" s="54"/>
    </row>
    <row r="22" spans="1:14" ht="12.75">
      <c r="A22" s="70" t="e">
        <f>VLOOKUP(B22,'CAS List'!$E$2:$F$863,2,FALSE)</f>
        <v>#N/A</v>
      </c>
      <c r="B22" s="3"/>
      <c r="C22" s="4"/>
      <c r="D22" s="36">
        <f t="shared" si="0"/>
        <v>0</v>
      </c>
      <c r="E22" s="36">
        <f t="shared" si="1"/>
        <v>0</v>
      </c>
      <c r="F22" s="2"/>
      <c r="G22" s="54"/>
      <c r="H22" s="45"/>
      <c r="I22" s="45"/>
      <c r="J22" s="45"/>
      <c r="K22" s="45"/>
      <c r="L22" s="54"/>
      <c r="M22" s="54"/>
      <c r="N22" s="54"/>
    </row>
    <row r="23" spans="1:14" ht="12.75">
      <c r="A23" s="70" t="e">
        <f>VLOOKUP(B23,'CAS List'!$E$2:$F$863,2,FALSE)</f>
        <v>#N/A</v>
      </c>
      <c r="B23" s="3"/>
      <c r="C23" s="4"/>
      <c r="D23" s="36">
        <f t="shared" si="0"/>
        <v>0</v>
      </c>
      <c r="E23" s="36">
        <f t="shared" si="1"/>
        <v>0</v>
      </c>
      <c r="F23" s="2"/>
      <c r="G23" s="54"/>
      <c r="H23" s="45"/>
      <c r="I23" s="45"/>
      <c r="J23" s="45"/>
      <c r="K23" s="45"/>
      <c r="L23" s="54"/>
      <c r="M23" s="54"/>
      <c r="N23" s="54"/>
    </row>
    <row r="24" spans="1:14" ht="12.75">
      <c r="A24" s="70" t="e">
        <f>VLOOKUP(B24,'CAS List'!$E$2:$F$863,2,FALSE)</f>
        <v>#N/A</v>
      </c>
      <c r="B24" s="3"/>
      <c r="C24" s="4"/>
      <c r="D24" s="36">
        <f t="shared" si="0"/>
        <v>0</v>
      </c>
      <c r="E24" s="36">
        <f t="shared" si="1"/>
        <v>0</v>
      </c>
      <c r="F24" s="2"/>
      <c r="G24" s="54"/>
      <c r="H24" s="56"/>
      <c r="I24" s="45"/>
      <c r="J24" s="45"/>
      <c r="K24" s="45"/>
      <c r="L24" s="54"/>
      <c r="M24" s="54"/>
      <c r="N24" s="54"/>
    </row>
    <row r="25" spans="1:14" ht="12.75">
      <c r="A25" s="70" t="e">
        <f>VLOOKUP(B25,'CAS List'!$E$2:$F$863,2,FALSE)</f>
        <v>#N/A</v>
      </c>
      <c r="B25" s="3"/>
      <c r="C25" s="4"/>
      <c r="D25" s="36">
        <f t="shared" si="0"/>
        <v>0</v>
      </c>
      <c r="E25" s="36">
        <f t="shared" si="1"/>
        <v>0</v>
      </c>
      <c r="F25" s="2"/>
      <c r="G25" s="54"/>
      <c r="H25" s="45"/>
      <c r="I25" s="45"/>
      <c r="J25" s="45"/>
      <c r="K25" s="45"/>
      <c r="L25" s="54"/>
      <c r="M25" s="54"/>
      <c r="N25" s="54"/>
    </row>
    <row r="26" spans="1:14" ht="12.75">
      <c r="A26" s="70" t="e">
        <f>VLOOKUP(B26,'CAS List'!$E$2:$F$863,2,FALSE)</f>
        <v>#N/A</v>
      </c>
      <c r="B26" s="3"/>
      <c r="C26" s="4"/>
      <c r="D26" s="36">
        <f t="shared" si="0"/>
        <v>0</v>
      </c>
      <c r="E26" s="36">
        <f t="shared" si="1"/>
        <v>0</v>
      </c>
      <c r="F26" s="2"/>
      <c r="G26" s="54"/>
      <c r="H26" s="45"/>
      <c r="I26" s="45"/>
      <c r="J26" s="45"/>
      <c r="K26" s="45"/>
      <c r="L26" s="54"/>
      <c r="M26" s="54"/>
      <c r="N26" s="54"/>
    </row>
    <row r="27" spans="1:14" ht="12.75">
      <c r="A27" s="70" t="e">
        <f>VLOOKUP(B27,'CAS List'!$E$2:$F$863,2,FALSE)</f>
        <v>#N/A</v>
      </c>
      <c r="B27" s="3"/>
      <c r="C27" s="4"/>
      <c r="D27" s="36">
        <f t="shared" si="0"/>
        <v>0</v>
      </c>
      <c r="E27" s="36">
        <f t="shared" si="1"/>
        <v>0</v>
      </c>
      <c r="F27" s="2"/>
      <c r="G27" s="54"/>
      <c r="H27" s="56"/>
      <c r="I27" s="45"/>
      <c r="J27" s="45"/>
      <c r="K27" s="45"/>
      <c r="L27" s="54"/>
      <c r="M27" s="54"/>
      <c r="N27" s="54"/>
    </row>
    <row r="28" spans="1:14" ht="12.75">
      <c r="A28" s="70" t="e">
        <f>VLOOKUP(B28,'CAS List'!$E$2:$F$863,2,FALSE)</f>
        <v>#N/A</v>
      </c>
      <c r="B28" s="3"/>
      <c r="C28" s="4"/>
      <c r="D28" s="36">
        <f t="shared" si="0"/>
        <v>0</v>
      </c>
      <c r="E28" s="36">
        <f t="shared" si="1"/>
        <v>0</v>
      </c>
      <c r="F28" s="43"/>
      <c r="G28" s="54"/>
      <c r="H28" s="45"/>
      <c r="I28" s="45"/>
      <c r="J28" s="45"/>
      <c r="K28" s="45"/>
      <c r="L28" s="54"/>
      <c r="M28" s="54"/>
      <c r="N28" s="54"/>
    </row>
    <row r="29" spans="1:14" ht="12.75">
      <c r="A29" s="70" t="e">
        <f>VLOOKUP(B29,'CAS List'!$E$2:$F$863,2,FALSE)</f>
        <v>#N/A</v>
      </c>
      <c r="B29" s="3"/>
      <c r="C29" s="4"/>
      <c r="D29" s="36">
        <f t="shared" si="0"/>
        <v>0</v>
      </c>
      <c r="E29" s="36">
        <f t="shared" si="1"/>
        <v>0</v>
      </c>
      <c r="F29" s="2"/>
      <c r="G29" s="54"/>
      <c r="H29" s="45"/>
      <c r="I29" s="45"/>
      <c r="J29" s="45"/>
      <c r="K29" s="45"/>
      <c r="L29" s="54"/>
      <c r="M29" s="54"/>
      <c r="N29" s="54"/>
    </row>
    <row r="30" spans="1:14" ht="12.75">
      <c r="A30" s="70" t="e">
        <f>VLOOKUP(B30,'CAS List'!$E$2:$F$863,2,FALSE)</f>
        <v>#N/A</v>
      </c>
      <c r="B30" s="3"/>
      <c r="C30" s="4"/>
      <c r="D30" s="36">
        <f t="shared" si="0"/>
        <v>0</v>
      </c>
      <c r="E30" s="36">
        <f t="shared" si="1"/>
        <v>0</v>
      </c>
      <c r="F30" s="2"/>
      <c r="G30" s="54"/>
      <c r="H30" s="56"/>
      <c r="I30" s="45"/>
      <c r="J30" s="45"/>
      <c r="K30" s="45"/>
      <c r="L30" s="54"/>
      <c r="M30" s="54"/>
      <c r="N30" s="54"/>
    </row>
    <row r="31" spans="1:14" ht="12.75">
      <c r="A31" s="44"/>
      <c r="B31" s="54"/>
      <c r="C31" s="44"/>
      <c r="D31" s="44"/>
      <c r="E31" s="44"/>
      <c r="F31" s="44"/>
      <c r="G31" s="54"/>
      <c r="H31" s="44"/>
      <c r="I31" s="44"/>
      <c r="J31" s="44"/>
      <c r="K31" s="44"/>
      <c r="L31" s="54"/>
      <c r="M31" s="54"/>
      <c r="N31" s="54"/>
    </row>
    <row r="32" spans="1:14" ht="12.75">
      <c r="A32" s="44"/>
      <c r="B32" s="54"/>
      <c r="C32" s="44"/>
      <c r="D32" s="44"/>
      <c r="E32" s="44"/>
      <c r="F32" s="44"/>
      <c r="G32" s="54"/>
      <c r="H32" s="44"/>
      <c r="I32" s="44"/>
      <c r="J32" s="44"/>
      <c r="K32" s="44"/>
      <c r="L32" s="54"/>
      <c r="M32" s="54"/>
      <c r="N32" s="54"/>
    </row>
    <row r="33" spans="1:14" ht="12.75">
      <c r="A33" s="44"/>
      <c r="B33" s="54"/>
      <c r="C33" s="44"/>
      <c r="D33" s="44"/>
      <c r="E33" s="44"/>
      <c r="F33" s="44"/>
      <c r="G33" s="54"/>
      <c r="H33" s="44"/>
      <c r="I33" s="44"/>
      <c r="J33" s="44"/>
      <c r="K33" s="44"/>
      <c r="L33" s="54"/>
      <c r="M33" s="54"/>
      <c r="N33" s="54"/>
    </row>
    <row r="34" spans="1:14" ht="12.75">
      <c r="A34" s="44"/>
      <c r="B34" s="54"/>
      <c r="C34" s="44"/>
      <c r="D34" s="44"/>
      <c r="E34" s="44"/>
      <c r="F34" s="44"/>
      <c r="G34" s="54"/>
      <c r="H34" s="44"/>
      <c r="I34" s="44"/>
      <c r="J34" s="44"/>
      <c r="K34" s="44"/>
      <c r="L34" s="54"/>
      <c r="M34" s="54"/>
      <c r="N34" s="54"/>
    </row>
    <row r="35" spans="1:14" ht="12.75">
      <c r="A35" s="44"/>
      <c r="B35" s="54"/>
      <c r="C35" s="44"/>
      <c r="D35" s="44"/>
      <c r="E35" s="44"/>
      <c r="F35" s="44"/>
      <c r="G35" s="54"/>
      <c r="H35" s="44"/>
      <c r="I35" s="44"/>
      <c r="J35" s="44"/>
      <c r="K35" s="44"/>
      <c r="L35" s="54"/>
      <c r="M35" s="54"/>
      <c r="N35" s="54"/>
    </row>
    <row r="36" spans="1:14" ht="12.75">
      <c r="A36" s="44"/>
      <c r="B36" s="54"/>
      <c r="C36" s="44"/>
      <c r="D36" s="44"/>
      <c r="E36" s="44"/>
      <c r="F36" s="44"/>
      <c r="G36" s="54"/>
      <c r="H36" s="44"/>
      <c r="I36" s="44"/>
      <c r="J36" s="44"/>
      <c r="K36" s="44"/>
      <c r="L36" s="54"/>
      <c r="M36" s="54"/>
      <c r="N36" s="54"/>
    </row>
  </sheetData>
  <sheetProtection/>
  <mergeCells count="8">
    <mergeCell ref="A9:C9"/>
    <mergeCell ref="D1:G1"/>
    <mergeCell ref="D2:G5"/>
    <mergeCell ref="I5:J5"/>
    <mergeCell ref="B6:C6"/>
    <mergeCell ref="B7:C7"/>
    <mergeCell ref="I7:I8"/>
    <mergeCell ref="A8:C8"/>
  </mergeCells>
  <dataValidations count="1">
    <dataValidation type="list" allowBlank="1" showInputMessage="1" showErrorMessage="1" sqref="I7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30" zoomScaleNormal="130" zoomScalePageLayoutView="0" workbookViewId="0" topLeftCell="A1">
      <selection activeCell="B11" sqref="B11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57421875" style="0" customWidth="1"/>
    <col min="8" max="8" width="17.851562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5.75" customHeight="1" thickBot="1" thickTop="1">
      <c r="A1" s="17" t="s">
        <v>17</v>
      </c>
      <c r="B1" s="26"/>
      <c r="C1" s="57"/>
      <c r="D1" s="137" t="s">
        <v>18</v>
      </c>
      <c r="E1" s="138"/>
      <c r="F1" s="138"/>
      <c r="G1" s="139"/>
      <c r="H1" s="44"/>
      <c r="I1" s="44"/>
      <c r="J1" s="44"/>
      <c r="K1" s="44"/>
      <c r="L1" s="54"/>
      <c r="M1" s="54"/>
      <c r="N1" s="54"/>
    </row>
    <row r="2" spans="1:14" ht="15.75" customHeight="1" thickBot="1">
      <c r="A2" s="20"/>
      <c r="B2" s="39" t="s">
        <v>800</v>
      </c>
      <c r="C2" s="23" t="s">
        <v>0</v>
      </c>
      <c r="D2" s="106" t="s">
        <v>797</v>
      </c>
      <c r="E2" s="107"/>
      <c r="F2" s="107"/>
      <c r="G2" s="108"/>
      <c r="H2" s="44"/>
      <c r="I2" s="44"/>
      <c r="J2" s="44"/>
      <c r="K2" s="44"/>
      <c r="L2" s="54"/>
      <c r="M2" s="54"/>
      <c r="N2" s="54"/>
    </row>
    <row r="3" spans="1:14" ht="15.75" customHeight="1" thickBot="1">
      <c r="A3" s="83" t="s">
        <v>819</v>
      </c>
      <c r="B3" s="40"/>
      <c r="C3" s="41"/>
      <c r="D3" s="109"/>
      <c r="E3" s="110"/>
      <c r="F3" s="110"/>
      <c r="G3" s="111"/>
      <c r="H3" s="44"/>
      <c r="I3" s="44"/>
      <c r="J3" s="44"/>
      <c r="K3" s="44"/>
      <c r="L3" s="54"/>
      <c r="M3" s="54"/>
      <c r="N3" s="54"/>
    </row>
    <row r="4" spans="1:14" ht="15.75" customHeight="1" thickBot="1">
      <c r="A4" s="19" t="s">
        <v>19</v>
      </c>
      <c r="B4" s="21">
        <v>98.75</v>
      </c>
      <c r="C4" s="28"/>
      <c r="D4" s="109"/>
      <c r="E4" s="110"/>
      <c r="F4" s="110"/>
      <c r="G4" s="111"/>
      <c r="H4" s="44"/>
      <c r="I4" s="44"/>
      <c r="J4" s="44"/>
      <c r="K4" s="44"/>
      <c r="L4" s="54"/>
      <c r="M4" s="54"/>
      <c r="N4" s="54"/>
    </row>
    <row r="5" spans="1:14" ht="48" customHeight="1" thickBot="1">
      <c r="A5" s="49"/>
      <c r="B5" s="50"/>
      <c r="C5" s="51"/>
      <c r="D5" s="112"/>
      <c r="E5" s="113"/>
      <c r="F5" s="113"/>
      <c r="G5" s="114"/>
      <c r="H5" s="44"/>
      <c r="I5" s="115" t="s">
        <v>798</v>
      </c>
      <c r="J5" s="116"/>
      <c r="K5" s="44"/>
      <c r="L5" s="54"/>
      <c r="M5" s="54"/>
      <c r="N5" s="54"/>
    </row>
    <row r="6" spans="1:14" ht="17.25" customHeight="1" thickBot="1">
      <c r="A6" s="24" t="s">
        <v>1</v>
      </c>
      <c r="B6" s="133" t="s">
        <v>2</v>
      </c>
      <c r="C6" s="134"/>
      <c r="D6" s="27" t="s">
        <v>3</v>
      </c>
      <c r="E6" s="52"/>
      <c r="F6" s="45"/>
      <c r="G6" s="45"/>
      <c r="H6" s="44"/>
      <c r="I6" s="38" t="s">
        <v>4</v>
      </c>
      <c r="J6" s="38" t="s">
        <v>799</v>
      </c>
      <c r="K6" s="44"/>
      <c r="L6" s="54"/>
      <c r="M6" s="54"/>
      <c r="N6" s="54"/>
    </row>
    <row r="7" spans="1:14" ht="18" customHeight="1" thickBot="1">
      <c r="A7" s="21"/>
      <c r="B7" s="135">
        <v>1.2</v>
      </c>
      <c r="C7" s="135"/>
      <c r="D7" s="22">
        <f>IF(A7="",B7*8.34,A7)</f>
        <v>10.008</v>
      </c>
      <c r="E7" s="52"/>
      <c r="F7" s="45"/>
      <c r="G7" s="45"/>
      <c r="H7" s="44"/>
      <c r="I7" s="117" t="s">
        <v>930</v>
      </c>
      <c r="J7" s="42">
        <f>VLOOKUP(I7,'CAS List'!H2:I866,2,FALSE)</f>
        <v>25551137</v>
      </c>
      <c r="K7" s="44"/>
      <c r="L7" s="54"/>
      <c r="M7" s="54"/>
      <c r="N7" s="54"/>
    </row>
    <row r="8" spans="1:14" ht="16.5" thickBot="1">
      <c r="A8" s="104" t="s">
        <v>808</v>
      </c>
      <c r="B8" s="105"/>
      <c r="C8" s="105"/>
      <c r="D8" s="44"/>
      <c r="E8" s="44"/>
      <c r="F8" s="53"/>
      <c r="G8" s="44"/>
      <c r="H8" s="44"/>
      <c r="I8" s="118"/>
      <c r="J8" s="44"/>
      <c r="K8" s="44"/>
      <c r="L8" s="54"/>
      <c r="M8" s="54"/>
      <c r="N8" s="54"/>
    </row>
    <row r="9" spans="1:14" ht="15.75" customHeight="1">
      <c r="A9" s="136" t="s">
        <v>809</v>
      </c>
      <c r="B9" s="123"/>
      <c r="C9" s="123"/>
      <c r="D9" s="44"/>
      <c r="E9" s="44"/>
      <c r="F9" s="44"/>
      <c r="G9" s="54"/>
      <c r="H9" s="55"/>
      <c r="I9" s="45"/>
      <c r="J9" s="45"/>
      <c r="K9" s="45"/>
      <c r="L9" s="54"/>
      <c r="M9" s="54"/>
      <c r="N9" s="54"/>
    </row>
    <row r="10" spans="1:14" ht="12.75" customHeight="1">
      <c r="A10" s="25" t="s">
        <v>4</v>
      </c>
      <c r="B10" s="37" t="s">
        <v>5</v>
      </c>
      <c r="C10" s="25" t="s">
        <v>6</v>
      </c>
      <c r="D10" s="25" t="s">
        <v>7</v>
      </c>
      <c r="E10" s="25" t="s">
        <v>8</v>
      </c>
      <c r="F10" s="25" t="s">
        <v>9</v>
      </c>
      <c r="G10" s="54"/>
      <c r="H10" s="45"/>
      <c r="I10" s="45"/>
      <c r="J10" s="45"/>
      <c r="K10" s="45"/>
      <c r="L10" s="54"/>
      <c r="M10" s="54"/>
      <c r="N10" s="54"/>
    </row>
    <row r="11" spans="1:14" ht="12.75">
      <c r="A11" s="70" t="e">
        <f>VLOOKUP(B11,'CAS List'!$E$2:$F$863,2,FALSE)</f>
        <v>#N/A</v>
      </c>
      <c r="B11" s="3"/>
      <c r="C11" s="4"/>
      <c r="D11" s="36">
        <f aca="true" t="shared" si="0" ref="D11:D30">IF(F11="y",$D$7*$B$3*(C11/100)*(1-($B$4/100)),$D$7*$B$3*(C11/100))</f>
        <v>0</v>
      </c>
      <c r="E11" s="36">
        <f aca="true" t="shared" si="1" ref="E11:E30">IF(F11="y",$D$7*$C$3*(C11/100)*(1-($B$4/100)),$D$7*$C$3*(C11/100))</f>
        <v>0</v>
      </c>
      <c r="F11" s="2"/>
      <c r="G11" s="54"/>
      <c r="H11" s="45"/>
      <c r="I11" s="45"/>
      <c r="J11" s="45"/>
      <c r="K11" s="45"/>
      <c r="L11" s="54"/>
      <c r="M11" s="54"/>
      <c r="N11" s="54"/>
    </row>
    <row r="12" spans="1:14" ht="12.75">
      <c r="A12" s="70" t="e">
        <f>VLOOKUP(B12,'CAS List'!$E$2:$F$863,2,FALSE)</f>
        <v>#N/A</v>
      </c>
      <c r="B12" s="5"/>
      <c r="C12" s="4"/>
      <c r="D12" s="36">
        <f t="shared" si="0"/>
        <v>0</v>
      </c>
      <c r="E12" s="36">
        <f t="shared" si="1"/>
        <v>0</v>
      </c>
      <c r="F12" s="2"/>
      <c r="G12" s="54"/>
      <c r="H12" s="56"/>
      <c r="I12" s="56"/>
      <c r="J12" s="45"/>
      <c r="K12" s="45"/>
      <c r="L12" s="54"/>
      <c r="M12" s="54"/>
      <c r="N12" s="54"/>
    </row>
    <row r="13" spans="1:14" ht="12.75">
      <c r="A13" s="70" t="e">
        <f>VLOOKUP(B13,'CAS List'!$E$2:$F$863,2,FALSE)</f>
        <v>#N/A</v>
      </c>
      <c r="B13" s="5"/>
      <c r="C13" s="4"/>
      <c r="D13" s="36">
        <f t="shared" si="0"/>
        <v>0</v>
      </c>
      <c r="E13" s="36">
        <f t="shared" si="1"/>
        <v>0</v>
      </c>
      <c r="F13" s="2"/>
      <c r="G13" s="54"/>
      <c r="H13" s="45"/>
      <c r="I13" s="56"/>
      <c r="J13" s="45"/>
      <c r="K13" s="45"/>
      <c r="L13" s="54"/>
      <c r="M13" s="54"/>
      <c r="N13" s="54"/>
    </row>
    <row r="14" spans="1:14" ht="12.75">
      <c r="A14" s="70" t="e">
        <f>VLOOKUP(B14,'CAS List'!$E$2:$F$863,2,FALSE)</f>
        <v>#N/A</v>
      </c>
      <c r="B14" s="3"/>
      <c r="C14" s="4"/>
      <c r="D14" s="36">
        <f t="shared" si="0"/>
        <v>0</v>
      </c>
      <c r="E14" s="36">
        <f t="shared" si="1"/>
        <v>0</v>
      </c>
      <c r="F14" s="2"/>
      <c r="G14" s="54"/>
      <c r="H14" s="45"/>
      <c r="I14" s="45"/>
      <c r="J14" s="45"/>
      <c r="K14" s="45"/>
      <c r="L14" s="54"/>
      <c r="M14" s="54"/>
      <c r="N14" s="54"/>
    </row>
    <row r="15" spans="1:14" ht="12.75">
      <c r="A15" s="70" t="e">
        <f>VLOOKUP(B15,'CAS List'!$E$2:$F$863,2,FALSE)</f>
        <v>#N/A</v>
      </c>
      <c r="B15" s="3"/>
      <c r="C15" s="4"/>
      <c r="D15" s="36">
        <f t="shared" si="0"/>
        <v>0</v>
      </c>
      <c r="E15" s="36">
        <f t="shared" si="1"/>
        <v>0</v>
      </c>
      <c r="F15" s="2"/>
      <c r="G15" s="54"/>
      <c r="H15" s="56"/>
      <c r="I15" s="45"/>
      <c r="J15" s="45"/>
      <c r="K15" s="45"/>
      <c r="L15" s="54"/>
      <c r="M15" s="54"/>
      <c r="N15" s="54"/>
    </row>
    <row r="16" spans="1:14" ht="12.75">
      <c r="A16" s="70" t="e">
        <f>VLOOKUP(B16,'CAS List'!$E$2:$F$863,2,FALSE)</f>
        <v>#N/A</v>
      </c>
      <c r="B16" s="3"/>
      <c r="C16" s="4"/>
      <c r="D16" s="36">
        <f t="shared" si="0"/>
        <v>0</v>
      </c>
      <c r="E16" s="36">
        <f t="shared" si="1"/>
        <v>0</v>
      </c>
      <c r="F16" s="2"/>
      <c r="G16" s="54"/>
      <c r="H16" s="45"/>
      <c r="I16" s="45"/>
      <c r="J16" s="45"/>
      <c r="K16" s="45"/>
      <c r="L16" s="54"/>
      <c r="M16" s="54"/>
      <c r="N16" s="54"/>
    </row>
    <row r="17" spans="1:14" ht="12.75">
      <c r="A17" s="70" t="e">
        <f>VLOOKUP(B17,'CAS List'!$E$2:$F$863,2,FALSE)</f>
        <v>#N/A</v>
      </c>
      <c r="B17" s="3"/>
      <c r="C17" s="4"/>
      <c r="D17" s="36">
        <f t="shared" si="0"/>
        <v>0</v>
      </c>
      <c r="E17" s="36">
        <f t="shared" si="1"/>
        <v>0</v>
      </c>
      <c r="F17" s="2"/>
      <c r="G17" s="54"/>
      <c r="H17" s="45"/>
      <c r="I17" s="45"/>
      <c r="J17" s="45"/>
      <c r="K17" s="45"/>
      <c r="L17" s="54"/>
      <c r="M17" s="54"/>
      <c r="N17" s="54"/>
    </row>
    <row r="18" spans="1:14" ht="12.75">
      <c r="A18" s="70" t="e">
        <f>VLOOKUP(B18,'CAS List'!$E$2:$F$863,2,FALSE)</f>
        <v>#N/A</v>
      </c>
      <c r="B18" s="3"/>
      <c r="C18" s="4"/>
      <c r="D18" s="36">
        <f t="shared" si="0"/>
        <v>0</v>
      </c>
      <c r="E18" s="36">
        <f t="shared" si="1"/>
        <v>0</v>
      </c>
      <c r="F18" s="2"/>
      <c r="G18" s="54"/>
      <c r="H18" s="56"/>
      <c r="I18" s="45"/>
      <c r="J18" s="45"/>
      <c r="K18" s="45"/>
      <c r="L18" s="54"/>
      <c r="M18" s="54"/>
      <c r="N18" s="54"/>
    </row>
    <row r="19" spans="1:14" ht="12.75">
      <c r="A19" s="70" t="e">
        <f>VLOOKUP(B19,'CAS List'!$E$2:$F$863,2,FALSE)</f>
        <v>#N/A</v>
      </c>
      <c r="B19" s="3"/>
      <c r="C19" s="4"/>
      <c r="D19" s="36">
        <f t="shared" si="0"/>
        <v>0</v>
      </c>
      <c r="E19" s="36">
        <f t="shared" si="1"/>
        <v>0</v>
      </c>
      <c r="F19" s="2"/>
      <c r="G19" s="54"/>
      <c r="H19" s="45"/>
      <c r="I19" s="45"/>
      <c r="J19" s="45"/>
      <c r="K19" s="45"/>
      <c r="L19" s="54"/>
      <c r="M19" s="54"/>
      <c r="N19" s="54"/>
    </row>
    <row r="20" spans="1:14" ht="12.75">
      <c r="A20" s="70" t="e">
        <f>VLOOKUP(B20,'CAS List'!$E$2:$F$863,2,FALSE)</f>
        <v>#N/A</v>
      </c>
      <c r="B20" s="3"/>
      <c r="C20" s="4"/>
      <c r="D20" s="36">
        <f t="shared" si="0"/>
        <v>0</v>
      </c>
      <c r="E20" s="36">
        <f t="shared" si="1"/>
        <v>0</v>
      </c>
      <c r="F20" s="2"/>
      <c r="G20" s="54"/>
      <c r="H20" s="45"/>
      <c r="I20" s="45"/>
      <c r="J20" s="45"/>
      <c r="K20" s="45"/>
      <c r="L20" s="54"/>
      <c r="M20" s="54"/>
      <c r="N20" s="54"/>
    </row>
    <row r="21" spans="1:14" ht="12.75">
      <c r="A21" s="70" t="e">
        <f>VLOOKUP(B21,'CAS List'!$E$2:$F$863,2,FALSE)</f>
        <v>#N/A</v>
      </c>
      <c r="B21" s="3"/>
      <c r="C21" s="4"/>
      <c r="D21" s="36">
        <f t="shared" si="0"/>
        <v>0</v>
      </c>
      <c r="E21" s="36">
        <f t="shared" si="1"/>
        <v>0</v>
      </c>
      <c r="F21" s="2"/>
      <c r="G21" s="54"/>
      <c r="H21" s="56"/>
      <c r="I21" s="45"/>
      <c r="J21" s="45"/>
      <c r="K21" s="45"/>
      <c r="L21" s="54"/>
      <c r="M21" s="54"/>
      <c r="N21" s="54"/>
    </row>
    <row r="22" spans="1:14" ht="12.75">
      <c r="A22" s="70" t="e">
        <f>VLOOKUP(B22,'CAS List'!$E$2:$F$863,2,FALSE)</f>
        <v>#N/A</v>
      </c>
      <c r="B22" s="3"/>
      <c r="C22" s="4"/>
      <c r="D22" s="36">
        <f t="shared" si="0"/>
        <v>0</v>
      </c>
      <c r="E22" s="36">
        <f t="shared" si="1"/>
        <v>0</v>
      </c>
      <c r="F22" s="2"/>
      <c r="G22" s="54"/>
      <c r="H22" s="45"/>
      <c r="I22" s="45"/>
      <c r="J22" s="45"/>
      <c r="K22" s="45"/>
      <c r="L22" s="54"/>
      <c r="M22" s="54"/>
      <c r="N22" s="54"/>
    </row>
    <row r="23" spans="1:14" ht="12.75">
      <c r="A23" s="70" t="e">
        <f>VLOOKUP(B23,'CAS List'!$E$2:$F$863,2,FALSE)</f>
        <v>#N/A</v>
      </c>
      <c r="B23" s="3"/>
      <c r="C23" s="4"/>
      <c r="D23" s="36">
        <f t="shared" si="0"/>
        <v>0</v>
      </c>
      <c r="E23" s="36">
        <f t="shared" si="1"/>
        <v>0</v>
      </c>
      <c r="F23" s="2"/>
      <c r="G23" s="54"/>
      <c r="H23" s="45"/>
      <c r="I23" s="45"/>
      <c r="J23" s="45"/>
      <c r="K23" s="45"/>
      <c r="L23" s="54"/>
      <c r="M23" s="54"/>
      <c r="N23" s="54"/>
    </row>
    <row r="24" spans="1:14" ht="12.75">
      <c r="A24" s="70" t="e">
        <f>VLOOKUP(B24,'CAS List'!$E$2:$F$863,2,FALSE)</f>
        <v>#N/A</v>
      </c>
      <c r="B24" s="3"/>
      <c r="C24" s="4"/>
      <c r="D24" s="36">
        <f t="shared" si="0"/>
        <v>0</v>
      </c>
      <c r="E24" s="36">
        <f t="shared" si="1"/>
        <v>0</v>
      </c>
      <c r="F24" s="2"/>
      <c r="G24" s="54"/>
      <c r="H24" s="56"/>
      <c r="I24" s="45"/>
      <c r="J24" s="45"/>
      <c r="K24" s="45"/>
      <c r="L24" s="54"/>
      <c r="M24" s="54"/>
      <c r="N24" s="54"/>
    </row>
    <row r="25" spans="1:14" ht="12.75">
      <c r="A25" s="70" t="e">
        <f>VLOOKUP(B25,'CAS List'!$E$2:$F$863,2,FALSE)</f>
        <v>#N/A</v>
      </c>
      <c r="B25" s="3"/>
      <c r="C25" s="4"/>
      <c r="D25" s="36">
        <f t="shared" si="0"/>
        <v>0</v>
      </c>
      <c r="E25" s="36">
        <f t="shared" si="1"/>
        <v>0</v>
      </c>
      <c r="F25" s="2"/>
      <c r="G25" s="54"/>
      <c r="H25" s="45"/>
      <c r="I25" s="45"/>
      <c r="J25" s="45"/>
      <c r="K25" s="45"/>
      <c r="L25" s="54"/>
      <c r="M25" s="54"/>
      <c r="N25" s="54"/>
    </row>
    <row r="26" spans="1:14" ht="12.75">
      <c r="A26" s="70" t="e">
        <f>VLOOKUP(B26,'CAS List'!$E$2:$F$863,2,FALSE)</f>
        <v>#N/A</v>
      </c>
      <c r="B26" s="3"/>
      <c r="C26" s="4"/>
      <c r="D26" s="36">
        <f t="shared" si="0"/>
        <v>0</v>
      </c>
      <c r="E26" s="36">
        <f t="shared" si="1"/>
        <v>0</v>
      </c>
      <c r="F26" s="2"/>
      <c r="G26" s="54"/>
      <c r="H26" s="45"/>
      <c r="I26" s="45"/>
      <c r="J26" s="45"/>
      <c r="K26" s="45"/>
      <c r="L26" s="54"/>
      <c r="M26" s="54"/>
      <c r="N26" s="54"/>
    </row>
    <row r="27" spans="1:14" ht="12.75">
      <c r="A27" s="70" t="e">
        <f>VLOOKUP(B27,'CAS List'!$E$2:$F$863,2,FALSE)</f>
        <v>#N/A</v>
      </c>
      <c r="B27" s="3"/>
      <c r="C27" s="4"/>
      <c r="D27" s="36">
        <f t="shared" si="0"/>
        <v>0</v>
      </c>
      <c r="E27" s="36">
        <f t="shared" si="1"/>
        <v>0</v>
      </c>
      <c r="F27" s="2"/>
      <c r="G27" s="54"/>
      <c r="H27" s="56"/>
      <c r="I27" s="45"/>
      <c r="J27" s="45"/>
      <c r="K27" s="45"/>
      <c r="L27" s="54"/>
      <c r="M27" s="54"/>
      <c r="N27" s="54"/>
    </row>
    <row r="28" spans="1:14" ht="12.75">
      <c r="A28" s="70" t="e">
        <f>VLOOKUP(B28,'CAS List'!$E$2:$F$863,2,FALSE)</f>
        <v>#N/A</v>
      </c>
      <c r="B28" s="3"/>
      <c r="C28" s="4"/>
      <c r="D28" s="36">
        <f t="shared" si="0"/>
        <v>0</v>
      </c>
      <c r="E28" s="36">
        <f t="shared" si="1"/>
        <v>0</v>
      </c>
      <c r="F28" s="43"/>
      <c r="G28" s="54"/>
      <c r="H28" s="45"/>
      <c r="I28" s="45"/>
      <c r="J28" s="45"/>
      <c r="K28" s="45"/>
      <c r="L28" s="54"/>
      <c r="M28" s="54"/>
      <c r="N28" s="54"/>
    </row>
    <row r="29" spans="1:14" ht="12.75">
      <c r="A29" s="70" t="e">
        <f>VLOOKUP(B29,'CAS List'!$E$2:$F$863,2,FALSE)</f>
        <v>#N/A</v>
      </c>
      <c r="B29" s="3"/>
      <c r="C29" s="4"/>
      <c r="D29" s="36">
        <f t="shared" si="0"/>
        <v>0</v>
      </c>
      <c r="E29" s="36">
        <f t="shared" si="1"/>
        <v>0</v>
      </c>
      <c r="F29" s="2"/>
      <c r="G29" s="54"/>
      <c r="H29" s="45"/>
      <c r="I29" s="45"/>
      <c r="J29" s="45"/>
      <c r="K29" s="45"/>
      <c r="L29" s="54"/>
      <c r="M29" s="54"/>
      <c r="N29" s="54"/>
    </row>
    <row r="30" spans="1:14" ht="12.75">
      <c r="A30" s="70" t="e">
        <f>VLOOKUP(B30,'CAS List'!$E$2:$F$863,2,FALSE)</f>
        <v>#N/A</v>
      </c>
      <c r="B30" s="3"/>
      <c r="C30" s="4"/>
      <c r="D30" s="36">
        <f t="shared" si="0"/>
        <v>0</v>
      </c>
      <c r="E30" s="36">
        <f t="shared" si="1"/>
        <v>0</v>
      </c>
      <c r="F30" s="2"/>
      <c r="G30" s="54"/>
      <c r="H30" s="56"/>
      <c r="I30" s="45"/>
      <c r="J30" s="45"/>
      <c r="K30" s="45"/>
      <c r="L30" s="54"/>
      <c r="M30" s="54"/>
      <c r="N30" s="54"/>
    </row>
    <row r="31" spans="1:14" ht="12.75">
      <c r="A31" s="44"/>
      <c r="B31" s="54"/>
      <c r="C31" s="44"/>
      <c r="D31" s="44"/>
      <c r="E31" s="44"/>
      <c r="F31" s="44"/>
      <c r="G31" s="54"/>
      <c r="H31" s="44"/>
      <c r="I31" s="44"/>
      <c r="J31" s="44"/>
      <c r="K31" s="44"/>
      <c r="L31" s="54"/>
      <c r="M31" s="54"/>
      <c r="N31" s="54"/>
    </row>
    <row r="32" spans="1:14" ht="12.75">
      <c r="A32" s="44"/>
      <c r="B32" s="54"/>
      <c r="C32" s="44"/>
      <c r="D32" s="44"/>
      <c r="E32" s="44"/>
      <c r="F32" s="44"/>
      <c r="G32" s="54"/>
      <c r="H32" s="44"/>
      <c r="I32" s="44"/>
      <c r="J32" s="44"/>
      <c r="K32" s="44"/>
      <c r="L32" s="54"/>
      <c r="M32" s="54"/>
      <c r="N32" s="54"/>
    </row>
    <row r="33" spans="1:14" ht="12.75">
      <c r="A33" s="44"/>
      <c r="B33" s="54"/>
      <c r="C33" s="44"/>
      <c r="D33" s="44"/>
      <c r="E33" s="44"/>
      <c r="F33" s="44"/>
      <c r="G33" s="54"/>
      <c r="H33" s="44"/>
      <c r="I33" s="44"/>
      <c r="J33" s="44"/>
      <c r="K33" s="44"/>
      <c r="L33" s="54"/>
      <c r="M33" s="54"/>
      <c r="N33" s="54"/>
    </row>
    <row r="34" spans="1:14" ht="12.75">
      <c r="A34" s="44"/>
      <c r="B34" s="54"/>
      <c r="C34" s="44"/>
      <c r="D34" s="44"/>
      <c r="E34" s="44"/>
      <c r="F34" s="44"/>
      <c r="G34" s="54"/>
      <c r="H34" s="44"/>
      <c r="I34" s="44"/>
      <c r="J34" s="44"/>
      <c r="K34" s="44"/>
      <c r="L34" s="54"/>
      <c r="M34" s="54"/>
      <c r="N34" s="54"/>
    </row>
    <row r="35" spans="1:14" ht="12.75">
      <c r="A35" s="44"/>
      <c r="B35" s="54"/>
      <c r="C35" s="44"/>
      <c r="D35" s="44"/>
      <c r="E35" s="44"/>
      <c r="F35" s="44"/>
      <c r="G35" s="54"/>
      <c r="H35" s="44"/>
      <c r="I35" s="44"/>
      <c r="J35" s="44"/>
      <c r="K35" s="44"/>
      <c r="L35" s="54"/>
      <c r="M35" s="54"/>
      <c r="N35" s="54"/>
    </row>
    <row r="36" spans="1:14" ht="12.75">
      <c r="A36" s="44"/>
      <c r="B36" s="54"/>
      <c r="C36" s="44"/>
      <c r="D36" s="44"/>
      <c r="E36" s="44"/>
      <c r="F36" s="44"/>
      <c r="G36" s="54"/>
      <c r="H36" s="44"/>
      <c r="I36" s="44"/>
      <c r="J36" s="44"/>
      <c r="K36" s="44"/>
      <c r="L36" s="54"/>
      <c r="M36" s="54"/>
      <c r="N36" s="54"/>
    </row>
  </sheetData>
  <sheetProtection/>
  <mergeCells count="8">
    <mergeCell ref="A9:C9"/>
    <mergeCell ref="D1:G1"/>
    <mergeCell ref="D2:G5"/>
    <mergeCell ref="I5:J5"/>
    <mergeCell ref="B6:C6"/>
    <mergeCell ref="B7:C7"/>
    <mergeCell ref="I7:I8"/>
    <mergeCell ref="A8:C8"/>
  </mergeCells>
  <dataValidations count="1">
    <dataValidation type="list" allowBlank="1" showInputMessage="1" showErrorMessage="1" sqref="I7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="145" zoomScaleNormal="145" zoomScalePageLayoutView="0" workbookViewId="0" topLeftCell="A1">
      <selection activeCell="B21" sqref="B21"/>
    </sheetView>
  </sheetViews>
  <sheetFormatPr defaultColWidth="9.140625" defaultRowHeight="12.75"/>
  <cols>
    <col min="1" max="2" width="36.7109375" style="0" customWidth="1"/>
    <col min="3" max="4" width="12.7109375" style="0" customWidth="1"/>
    <col min="5" max="5" width="9.140625" style="31" customWidth="1"/>
  </cols>
  <sheetData>
    <row r="1" spans="1:4" ht="12.75">
      <c r="A1" s="30" t="s">
        <v>801</v>
      </c>
      <c r="B1" s="30" t="s">
        <v>4</v>
      </c>
      <c r="C1" s="30" t="s">
        <v>7</v>
      </c>
      <c r="D1" s="30" t="s">
        <v>8</v>
      </c>
    </row>
    <row r="2" spans="1:4" ht="12.75">
      <c r="A2" s="31" t="str">
        <f>'Coating 1'!$A$15</f>
        <v>Dupont Neverrust</v>
      </c>
      <c r="B2" s="59" t="e">
        <f>'Coating 1'!A17</f>
        <v>#N/A</v>
      </c>
      <c r="C2" s="60">
        <f>'Coating 1'!D17</f>
        <v>0</v>
      </c>
      <c r="D2" s="60">
        <f>'Coating 1'!E17</f>
        <v>0</v>
      </c>
    </row>
    <row r="3" spans="1:4" ht="12.75">
      <c r="A3" s="31" t="str">
        <f>'Coating 1'!$A$15</f>
        <v>Dupont Neverrust</v>
      </c>
      <c r="B3" s="59" t="e">
        <f>'Coating 1'!A18</f>
        <v>#N/A</v>
      </c>
      <c r="C3" s="60">
        <f>'Coating 1'!D18</f>
        <v>0</v>
      </c>
      <c r="D3" s="60">
        <f>'Coating 1'!E18</f>
        <v>0</v>
      </c>
    </row>
    <row r="4" spans="1:4" ht="12.75">
      <c r="A4" s="31" t="str">
        <f>'Coating 1'!$A$15</f>
        <v>Dupont Neverrust</v>
      </c>
      <c r="B4" s="59" t="e">
        <f>'Coating 1'!A19</f>
        <v>#N/A</v>
      </c>
      <c r="C4" s="60">
        <f>'Coating 1'!D19</f>
        <v>0</v>
      </c>
      <c r="D4" s="60">
        <f>'Coating 1'!E19</f>
        <v>0</v>
      </c>
    </row>
    <row r="5" spans="1:4" ht="12.75">
      <c r="A5" s="31" t="str">
        <f>'Coating 1'!$A$15</f>
        <v>Dupont Neverrust</v>
      </c>
      <c r="B5" s="59" t="e">
        <f>'Coating 1'!A20</f>
        <v>#N/A</v>
      </c>
      <c r="C5" s="60">
        <f>'Coating 1'!D20</f>
        <v>0</v>
      </c>
      <c r="D5" s="60">
        <f>'Coating 1'!E20</f>
        <v>0</v>
      </c>
    </row>
    <row r="6" spans="1:4" ht="12.75">
      <c r="A6" s="31" t="str">
        <f>'Coating 1'!$A$15</f>
        <v>Dupont Neverrust</v>
      </c>
      <c r="B6" s="59" t="e">
        <f>'Coating 1'!A21</f>
        <v>#N/A</v>
      </c>
      <c r="C6" s="60">
        <f>'Coating 1'!D21</f>
        <v>0</v>
      </c>
      <c r="D6" s="60">
        <f>'Coating 1'!E21</f>
        <v>0</v>
      </c>
    </row>
    <row r="7" spans="1:4" ht="12.75">
      <c r="A7" s="31" t="str">
        <f>'Coating 1'!$A$15</f>
        <v>Dupont Neverrust</v>
      </c>
      <c r="B7" s="59" t="e">
        <f>'Coating 1'!A22</f>
        <v>#N/A</v>
      </c>
      <c r="C7" s="60">
        <f>'Coating 1'!D22</f>
        <v>0</v>
      </c>
      <c r="D7" s="60">
        <f>'Coating 1'!E22</f>
        <v>0</v>
      </c>
    </row>
    <row r="8" spans="1:4" ht="12.75">
      <c r="A8" s="31" t="str">
        <f>'Coating 1'!$A$15</f>
        <v>Dupont Neverrust</v>
      </c>
      <c r="B8" s="59" t="e">
        <f>'Coating 1'!A23</f>
        <v>#N/A</v>
      </c>
      <c r="C8" s="60">
        <f>'Coating 1'!D23</f>
        <v>0</v>
      </c>
      <c r="D8" s="60">
        <f>'Coating 1'!E23</f>
        <v>0</v>
      </c>
    </row>
    <row r="9" spans="1:4" ht="12.75">
      <c r="A9" s="31" t="str">
        <f>'Coating 1'!$A$15</f>
        <v>Dupont Neverrust</v>
      </c>
      <c r="B9" s="59" t="e">
        <f>'Coating 1'!A24</f>
        <v>#N/A</v>
      </c>
      <c r="C9" s="60">
        <f>'Coating 1'!D24</f>
        <v>0</v>
      </c>
      <c r="D9" s="60">
        <f>'Coating 1'!E24</f>
        <v>0</v>
      </c>
    </row>
    <row r="10" spans="1:4" ht="12.75">
      <c r="A10" s="31" t="str">
        <f>'Coating 1'!$A$15</f>
        <v>Dupont Neverrust</v>
      </c>
      <c r="B10" s="59" t="e">
        <f>'Coating 1'!A25</f>
        <v>#N/A</v>
      </c>
      <c r="C10" s="60">
        <f>'Coating 1'!D25</f>
        <v>0</v>
      </c>
      <c r="D10" s="60">
        <f>'Coating 1'!E25</f>
        <v>0</v>
      </c>
    </row>
    <row r="11" spans="1:4" ht="12.75">
      <c r="A11" s="31" t="str">
        <f>'Coating 1'!$A$15</f>
        <v>Dupont Neverrust</v>
      </c>
      <c r="B11" s="59" t="e">
        <f>'Coating 1'!A26</f>
        <v>#N/A</v>
      </c>
      <c r="C11" s="60">
        <f>'Coating 1'!D26</f>
        <v>0</v>
      </c>
      <c r="D11" s="60">
        <f>'Coating 1'!E26</f>
        <v>0</v>
      </c>
    </row>
    <row r="12" spans="1:4" ht="12.75">
      <c r="A12" s="31" t="str">
        <f>'Coating 1'!$A$15</f>
        <v>Dupont Neverrust</v>
      </c>
      <c r="B12" s="59" t="e">
        <f>'Coating 1'!A27</f>
        <v>#N/A</v>
      </c>
      <c r="C12" s="60">
        <f>'Coating 1'!D27</f>
        <v>0</v>
      </c>
      <c r="D12" s="60">
        <f>'Coating 1'!E27</f>
        <v>0</v>
      </c>
    </row>
    <row r="13" spans="1:4" ht="12.75">
      <c r="A13" s="31" t="str">
        <f>'Coating 1'!$A$15</f>
        <v>Dupont Neverrust</v>
      </c>
      <c r="B13" s="59" t="e">
        <f>'Coating 1'!A28</f>
        <v>#N/A</v>
      </c>
      <c r="C13" s="60">
        <f>'Coating 1'!D28</f>
        <v>0</v>
      </c>
      <c r="D13" s="60">
        <f>'Coating 1'!E28</f>
        <v>0</v>
      </c>
    </row>
    <row r="14" spans="1:4" ht="12.75">
      <c r="A14" s="31" t="str">
        <f>'Coating 1'!$A$15</f>
        <v>Dupont Neverrust</v>
      </c>
      <c r="B14" s="59" t="e">
        <f>'Coating 1'!A29</f>
        <v>#N/A</v>
      </c>
      <c r="C14" s="60">
        <f>'Coating 1'!D29</f>
        <v>0</v>
      </c>
      <c r="D14" s="60">
        <f>'Coating 1'!E29</f>
        <v>0</v>
      </c>
    </row>
    <row r="15" spans="1:4" ht="12.75">
      <c r="A15" s="31" t="str">
        <f>'Coating 1'!$A$15</f>
        <v>Dupont Neverrust</v>
      </c>
      <c r="B15" s="59" t="e">
        <f>'Coating 1'!A30</f>
        <v>#N/A</v>
      </c>
      <c r="C15" s="60">
        <f>'Coating 1'!D30</f>
        <v>0</v>
      </c>
      <c r="D15" s="60">
        <f>'Coating 1'!E30</f>
        <v>0</v>
      </c>
    </row>
    <row r="16" spans="1:4" ht="12.75">
      <c r="A16" s="31" t="str">
        <f>'Coating 1'!$A$15</f>
        <v>Dupont Neverrust</v>
      </c>
      <c r="B16" s="59" t="e">
        <f>'Coating 1'!A31</f>
        <v>#N/A</v>
      </c>
      <c r="C16" s="60">
        <f>'Coating 1'!D31</f>
        <v>0</v>
      </c>
      <c r="D16" s="60">
        <f>'Coating 1'!E31</f>
        <v>0</v>
      </c>
    </row>
    <row r="17" spans="1:4" ht="12.75">
      <c r="A17" s="31" t="str">
        <f>'Coating 1'!$A$15</f>
        <v>Dupont Neverrust</v>
      </c>
      <c r="B17" s="59" t="e">
        <f>'Coating 1'!A32</f>
        <v>#N/A</v>
      </c>
      <c r="C17" s="60">
        <f>'Coating 1'!D32</f>
        <v>0</v>
      </c>
      <c r="D17" s="60">
        <f>'Coating 1'!E32</f>
        <v>0</v>
      </c>
    </row>
    <row r="18" spans="1:4" ht="12.75">
      <c r="A18" s="31" t="str">
        <f>'Coating 1'!$A$15</f>
        <v>Dupont Neverrust</v>
      </c>
      <c r="B18" s="59" t="e">
        <f>'Coating 1'!A33</f>
        <v>#N/A</v>
      </c>
      <c r="C18" s="60">
        <f>'Coating 1'!D33</f>
        <v>0</v>
      </c>
      <c r="D18" s="60">
        <f>'Coating 1'!E33</f>
        <v>0</v>
      </c>
    </row>
    <row r="19" spans="1:4" ht="12.75">
      <c r="A19" s="31" t="str">
        <f>'Coating 1'!$A$15</f>
        <v>Dupont Neverrust</v>
      </c>
      <c r="B19" s="59" t="e">
        <f>'Coating 1'!A34</f>
        <v>#N/A</v>
      </c>
      <c r="C19" s="60">
        <f>'Coating 1'!D34</f>
        <v>0</v>
      </c>
      <c r="D19" s="60">
        <f>'Coating 1'!E34</f>
        <v>0</v>
      </c>
    </row>
    <row r="20" spans="1:4" ht="12.75">
      <c r="A20" s="31" t="str">
        <f>'Coating 1'!$A$15</f>
        <v>Dupont Neverrust</v>
      </c>
      <c r="B20" s="59" t="e">
        <f>'Coating 1'!A35</f>
        <v>#N/A</v>
      </c>
      <c r="C20" s="60">
        <f>'Coating 1'!D35</f>
        <v>0</v>
      </c>
      <c r="D20" s="60">
        <f>'Coating 1'!E35</f>
        <v>0</v>
      </c>
    </row>
    <row r="21" spans="1:4" ht="12.75">
      <c r="A21" s="31" t="str">
        <f>'Coating 1'!$A$15</f>
        <v>Dupont Neverrust</v>
      </c>
      <c r="B21" s="59" t="e">
        <f>'Coating 1'!A36</f>
        <v>#N/A</v>
      </c>
      <c r="C21" s="60">
        <f>'Coating 1'!D36</f>
        <v>0</v>
      </c>
      <c r="D21" s="60">
        <f>'Coating 1'!E36</f>
        <v>0</v>
      </c>
    </row>
    <row r="22" spans="1:4" ht="12.75">
      <c r="A22" s="31" t="str">
        <f>'Coating 2'!$A$9</f>
        <v>Stainmaster</v>
      </c>
      <c r="B22" s="61" t="e">
        <f>'Coating 2'!A11</f>
        <v>#N/A</v>
      </c>
      <c r="C22" s="62">
        <f>'Coating 2'!D11</f>
        <v>0</v>
      </c>
      <c r="D22" s="62">
        <f>'Coating 2'!E11</f>
        <v>0</v>
      </c>
    </row>
    <row r="23" spans="1:4" ht="12.75">
      <c r="A23" s="31" t="str">
        <f>'Coating 2'!$A$9</f>
        <v>Stainmaster</v>
      </c>
      <c r="B23" s="61" t="e">
        <f>'Coating 2'!A12</f>
        <v>#N/A</v>
      </c>
      <c r="C23" s="62">
        <f>'Coating 2'!D12</f>
        <v>0</v>
      </c>
      <c r="D23" s="62">
        <f>'Coating 2'!E12</f>
        <v>0</v>
      </c>
    </row>
    <row r="24" spans="1:4" ht="12.75">
      <c r="A24" s="31" t="str">
        <f>'Coating 2'!$A$9</f>
        <v>Stainmaster</v>
      </c>
      <c r="B24" s="61" t="e">
        <f>'Coating 2'!A13</f>
        <v>#N/A</v>
      </c>
      <c r="C24" s="62">
        <f>'Coating 2'!D13</f>
        <v>0</v>
      </c>
      <c r="D24" s="62">
        <f>'Coating 2'!E13</f>
        <v>0</v>
      </c>
    </row>
    <row r="25" spans="1:4" ht="12.75">
      <c r="A25" s="31" t="str">
        <f>'Coating 2'!$A$9</f>
        <v>Stainmaster</v>
      </c>
      <c r="B25" s="61" t="e">
        <f>'Coating 2'!A14</f>
        <v>#N/A</v>
      </c>
      <c r="C25" s="62">
        <f>'Coating 2'!D14</f>
        <v>0</v>
      </c>
      <c r="D25" s="62">
        <f>'Coating 2'!E14</f>
        <v>0</v>
      </c>
    </row>
    <row r="26" spans="1:4" ht="12.75">
      <c r="A26" s="31" t="str">
        <f>'Coating 2'!$A$9</f>
        <v>Stainmaster</v>
      </c>
      <c r="B26" s="61" t="e">
        <f>'Coating 2'!A15</f>
        <v>#N/A</v>
      </c>
      <c r="C26" s="62">
        <f>'Coating 2'!D15</f>
        <v>0</v>
      </c>
      <c r="D26" s="62">
        <f>'Coating 2'!E15</f>
        <v>0</v>
      </c>
    </row>
    <row r="27" spans="1:4" ht="12.75">
      <c r="A27" s="31" t="str">
        <f>'Coating 2'!$A$9</f>
        <v>Stainmaster</v>
      </c>
      <c r="B27" s="61" t="e">
        <f>'Coating 2'!A16</f>
        <v>#N/A</v>
      </c>
      <c r="C27" s="62">
        <f>'Coating 2'!D16</f>
        <v>0</v>
      </c>
      <c r="D27" s="62">
        <f>'Coating 2'!E16</f>
        <v>0</v>
      </c>
    </row>
    <row r="28" spans="1:4" ht="12.75">
      <c r="A28" s="31" t="str">
        <f>'Coating 2'!$A$9</f>
        <v>Stainmaster</v>
      </c>
      <c r="B28" s="61" t="e">
        <f>'Coating 2'!A17</f>
        <v>#N/A</v>
      </c>
      <c r="C28" s="62">
        <f>'Coating 2'!D17</f>
        <v>0</v>
      </c>
      <c r="D28" s="62">
        <f>'Coating 2'!E17</f>
        <v>0</v>
      </c>
    </row>
    <row r="29" spans="1:4" ht="12.75">
      <c r="A29" s="31" t="str">
        <f>'Coating 2'!$A$9</f>
        <v>Stainmaster</v>
      </c>
      <c r="B29" s="61" t="e">
        <f>'Coating 2'!A18</f>
        <v>#N/A</v>
      </c>
      <c r="C29" s="62">
        <f>'Coating 2'!D18</f>
        <v>0</v>
      </c>
      <c r="D29" s="62">
        <f>'Coating 2'!E18</f>
        <v>0</v>
      </c>
    </row>
    <row r="30" spans="1:4" ht="12.75">
      <c r="A30" s="31" t="str">
        <f>'Coating 2'!$A$9</f>
        <v>Stainmaster</v>
      </c>
      <c r="B30" s="61" t="e">
        <f>'Coating 2'!A19</f>
        <v>#N/A</v>
      </c>
      <c r="C30" s="62">
        <f>'Coating 2'!D19</f>
        <v>0</v>
      </c>
      <c r="D30" s="62">
        <f>'Coating 2'!E19</f>
        <v>0</v>
      </c>
    </row>
    <row r="31" spans="1:4" ht="12.75">
      <c r="A31" s="31" t="str">
        <f>'Coating 2'!$A$9</f>
        <v>Stainmaster</v>
      </c>
      <c r="B31" s="61" t="e">
        <f>'Coating 2'!A20</f>
        <v>#N/A</v>
      </c>
      <c r="C31" s="62">
        <f>'Coating 2'!D20</f>
        <v>0</v>
      </c>
      <c r="D31" s="62">
        <f>'Coating 2'!E20</f>
        <v>0</v>
      </c>
    </row>
    <row r="32" spans="1:4" ht="12.75">
      <c r="A32" s="31" t="str">
        <f>'Coating 2'!$A$9</f>
        <v>Stainmaster</v>
      </c>
      <c r="B32" s="61" t="e">
        <f>'Coating 2'!A21</f>
        <v>#N/A</v>
      </c>
      <c r="C32" s="62">
        <f>'Coating 2'!D21</f>
        <v>0</v>
      </c>
      <c r="D32" s="62">
        <f>'Coating 2'!E21</f>
        <v>0</v>
      </c>
    </row>
    <row r="33" spans="1:4" ht="12.75">
      <c r="A33" s="31" t="str">
        <f>'Coating 2'!$A$9</f>
        <v>Stainmaster</v>
      </c>
      <c r="B33" s="61" t="e">
        <f>'Coating 2'!A22</f>
        <v>#N/A</v>
      </c>
      <c r="C33" s="62">
        <f>'Coating 2'!D22</f>
        <v>0</v>
      </c>
      <c r="D33" s="62">
        <f>'Coating 2'!E22</f>
        <v>0</v>
      </c>
    </row>
    <row r="34" spans="1:4" ht="12.75">
      <c r="A34" s="31" t="str">
        <f>'Coating 2'!$A$9</f>
        <v>Stainmaster</v>
      </c>
      <c r="B34" s="61" t="e">
        <f>'Coating 2'!A23</f>
        <v>#N/A</v>
      </c>
      <c r="C34" s="62">
        <f>'Coating 2'!D23</f>
        <v>0</v>
      </c>
      <c r="D34" s="62">
        <f>'Coating 2'!E23</f>
        <v>0</v>
      </c>
    </row>
    <row r="35" spans="1:4" ht="12.75">
      <c r="A35" s="31" t="str">
        <f>'Coating 2'!$A$9</f>
        <v>Stainmaster</v>
      </c>
      <c r="B35" s="61" t="e">
        <f>'Coating 2'!A24</f>
        <v>#N/A</v>
      </c>
      <c r="C35" s="62">
        <f>'Coating 2'!D24</f>
        <v>0</v>
      </c>
      <c r="D35" s="62">
        <f>'Coating 2'!E24</f>
        <v>0</v>
      </c>
    </row>
    <row r="36" spans="1:4" ht="12.75">
      <c r="A36" s="31" t="str">
        <f>'Coating 2'!$A$9</f>
        <v>Stainmaster</v>
      </c>
      <c r="B36" s="61" t="e">
        <f>'Coating 2'!A25</f>
        <v>#N/A</v>
      </c>
      <c r="C36" s="62">
        <f>'Coating 2'!D25</f>
        <v>0</v>
      </c>
      <c r="D36" s="62">
        <f>'Coating 2'!E25</f>
        <v>0</v>
      </c>
    </row>
    <row r="37" spans="1:4" ht="12.75">
      <c r="A37" s="31" t="str">
        <f>'Coating 2'!$A$9</f>
        <v>Stainmaster</v>
      </c>
      <c r="B37" s="61" t="e">
        <f>'Coating 2'!A26</f>
        <v>#N/A</v>
      </c>
      <c r="C37" s="62">
        <f>'Coating 2'!D26</f>
        <v>0</v>
      </c>
      <c r="D37" s="62">
        <f>'Coating 2'!E26</f>
        <v>0</v>
      </c>
    </row>
    <row r="38" spans="1:4" ht="12.75">
      <c r="A38" s="31" t="str">
        <f>'Coating 2'!$A$9</f>
        <v>Stainmaster</v>
      </c>
      <c r="B38" s="61" t="e">
        <f>'Coating 2'!A27</f>
        <v>#N/A</v>
      </c>
      <c r="C38" s="62">
        <f>'Coating 2'!D27</f>
        <v>0</v>
      </c>
      <c r="D38" s="62">
        <f>'Coating 2'!E27</f>
        <v>0</v>
      </c>
    </row>
    <row r="39" spans="1:4" ht="12.75">
      <c r="A39" s="31" t="str">
        <f>'Coating 2'!$A$9</f>
        <v>Stainmaster</v>
      </c>
      <c r="B39" s="61" t="e">
        <f>'Coating 2'!A28</f>
        <v>#N/A</v>
      </c>
      <c r="C39" s="62">
        <f>'Coating 2'!D28</f>
        <v>0</v>
      </c>
      <c r="D39" s="62">
        <f>'Coating 2'!E28</f>
        <v>0</v>
      </c>
    </row>
    <row r="40" spans="1:4" ht="12.75">
      <c r="A40" s="31" t="str">
        <f>'Coating 2'!$A$9</f>
        <v>Stainmaster</v>
      </c>
      <c r="B40" s="61" t="e">
        <f>'Coating 2'!A29</f>
        <v>#N/A</v>
      </c>
      <c r="C40" s="62">
        <f>'Coating 2'!D29</f>
        <v>0</v>
      </c>
      <c r="D40" s="62">
        <f>'Coating 2'!E29</f>
        <v>0</v>
      </c>
    </row>
    <row r="41" spans="1:4" ht="12.75">
      <c r="A41" s="31" t="str">
        <f>'Coating 2'!$A$9</f>
        <v>Stainmaster</v>
      </c>
      <c r="B41" s="61" t="e">
        <f>'Coating 2'!A30</f>
        <v>#N/A</v>
      </c>
      <c r="C41" s="62">
        <f>'Coating 2'!D30</f>
        <v>0</v>
      </c>
      <c r="D41" s="62">
        <f>'Coating 2'!E30</f>
        <v>0</v>
      </c>
    </row>
    <row r="42" spans="1:4" ht="12.75">
      <c r="A42" s="31" t="str">
        <f>'Coating 3'!$A$9</f>
        <v>SheetBrite</v>
      </c>
      <c r="B42" s="63" t="e">
        <f>'Coating 3'!A11</f>
        <v>#N/A</v>
      </c>
      <c r="C42" s="64">
        <f>'Coating 3'!D11</f>
        <v>0</v>
      </c>
      <c r="D42" s="64">
        <f>'Coating 3'!E11</f>
        <v>0</v>
      </c>
    </row>
    <row r="43" spans="1:4" ht="12.75">
      <c r="A43" s="31" t="str">
        <f>'Coating 3'!$A$9</f>
        <v>SheetBrite</v>
      </c>
      <c r="B43" s="63" t="e">
        <f>'Coating 3'!A12</f>
        <v>#N/A</v>
      </c>
      <c r="C43" s="64">
        <f>'Coating 3'!D12</f>
        <v>0</v>
      </c>
      <c r="D43" s="64">
        <f>'Coating 3'!E12</f>
        <v>0</v>
      </c>
    </row>
    <row r="44" spans="1:4" ht="12.75">
      <c r="A44" s="31" t="str">
        <f>'Coating 3'!$A$9</f>
        <v>SheetBrite</v>
      </c>
      <c r="B44" s="63" t="e">
        <f>'Coating 3'!A13</f>
        <v>#N/A</v>
      </c>
      <c r="C44" s="64">
        <f>'Coating 3'!D13</f>
        <v>0</v>
      </c>
      <c r="D44" s="64">
        <f>'Coating 3'!E13</f>
        <v>0</v>
      </c>
    </row>
    <row r="45" spans="1:4" ht="12.75">
      <c r="A45" s="31" t="str">
        <f>'Coating 3'!$A$9</f>
        <v>SheetBrite</v>
      </c>
      <c r="B45" s="63" t="e">
        <f>'Coating 3'!A14</f>
        <v>#N/A</v>
      </c>
      <c r="C45" s="64">
        <f>'Coating 3'!D14</f>
        <v>0</v>
      </c>
      <c r="D45" s="64">
        <f>'Coating 3'!E14</f>
        <v>0</v>
      </c>
    </row>
    <row r="46" spans="1:4" ht="12.75">
      <c r="A46" s="31" t="str">
        <f>'Coating 3'!$A$9</f>
        <v>SheetBrite</v>
      </c>
      <c r="B46" s="63" t="e">
        <f>'Coating 3'!A15</f>
        <v>#N/A</v>
      </c>
      <c r="C46" s="64">
        <f>'Coating 3'!D15</f>
        <v>0</v>
      </c>
      <c r="D46" s="64">
        <f>'Coating 3'!E15</f>
        <v>0</v>
      </c>
    </row>
    <row r="47" spans="1:4" ht="12.75">
      <c r="A47" s="31" t="str">
        <f>'Coating 3'!$A$9</f>
        <v>SheetBrite</v>
      </c>
      <c r="B47" s="63" t="e">
        <f>'Coating 3'!A16</f>
        <v>#N/A</v>
      </c>
      <c r="C47" s="64">
        <f>'Coating 3'!D16</f>
        <v>0</v>
      </c>
      <c r="D47" s="64">
        <f>'Coating 3'!E16</f>
        <v>0</v>
      </c>
    </row>
    <row r="48" spans="1:4" ht="12.75">
      <c r="A48" s="31" t="str">
        <f>'Coating 3'!$A$9</f>
        <v>SheetBrite</v>
      </c>
      <c r="B48" s="63" t="e">
        <f>'Coating 3'!A17</f>
        <v>#N/A</v>
      </c>
      <c r="C48" s="64">
        <f>'Coating 3'!D17</f>
        <v>0</v>
      </c>
      <c r="D48" s="64">
        <f>'Coating 3'!E17</f>
        <v>0</v>
      </c>
    </row>
    <row r="49" spans="1:4" ht="12.75">
      <c r="A49" s="31" t="str">
        <f>'Coating 3'!$A$9</f>
        <v>SheetBrite</v>
      </c>
      <c r="B49" s="63" t="e">
        <f>'Coating 3'!A18</f>
        <v>#N/A</v>
      </c>
      <c r="C49" s="64">
        <f>'Coating 3'!D18</f>
        <v>0</v>
      </c>
      <c r="D49" s="64">
        <f>'Coating 3'!E18</f>
        <v>0</v>
      </c>
    </row>
    <row r="50" spans="1:4" ht="12.75">
      <c r="A50" s="31" t="str">
        <f>'Coating 3'!$A$9</f>
        <v>SheetBrite</v>
      </c>
      <c r="B50" s="63" t="e">
        <f>'Coating 3'!A19</f>
        <v>#N/A</v>
      </c>
      <c r="C50" s="64">
        <f>'Coating 3'!D19</f>
        <v>0</v>
      </c>
      <c r="D50" s="64">
        <f>'Coating 3'!E19</f>
        <v>0</v>
      </c>
    </row>
    <row r="51" spans="1:4" ht="12.75">
      <c r="A51" s="31" t="str">
        <f>'Coating 3'!$A$9</f>
        <v>SheetBrite</v>
      </c>
      <c r="B51" s="63" t="e">
        <f>'Coating 3'!A20</f>
        <v>#N/A</v>
      </c>
      <c r="C51" s="64">
        <f>'Coating 3'!D20</f>
        <v>0</v>
      </c>
      <c r="D51" s="64">
        <f>'Coating 3'!E20</f>
        <v>0</v>
      </c>
    </row>
    <row r="52" spans="1:4" ht="12.75">
      <c r="A52" s="31" t="str">
        <f>'Coating 3'!$A$9</f>
        <v>SheetBrite</v>
      </c>
      <c r="B52" s="63" t="e">
        <f>'Coating 3'!A21</f>
        <v>#N/A</v>
      </c>
      <c r="C52" s="64">
        <f>'Coating 3'!D21</f>
        <v>0</v>
      </c>
      <c r="D52" s="64">
        <f>'Coating 3'!E21</f>
        <v>0</v>
      </c>
    </row>
    <row r="53" spans="1:4" ht="12.75">
      <c r="A53" s="31" t="str">
        <f>'Coating 3'!$A$9</f>
        <v>SheetBrite</v>
      </c>
      <c r="B53" s="63" t="e">
        <f>'Coating 3'!A22</f>
        <v>#N/A</v>
      </c>
      <c r="C53" s="64">
        <f>'Coating 3'!D22</f>
        <v>0</v>
      </c>
      <c r="D53" s="64">
        <f>'Coating 3'!E22</f>
        <v>0</v>
      </c>
    </row>
    <row r="54" spans="1:4" ht="12.75">
      <c r="A54" s="31" t="str">
        <f>'Coating 3'!$A$9</f>
        <v>SheetBrite</v>
      </c>
      <c r="B54" s="63" t="e">
        <f>'Coating 3'!A23</f>
        <v>#N/A</v>
      </c>
      <c r="C54" s="64">
        <f>'Coating 3'!D23</f>
        <v>0</v>
      </c>
      <c r="D54" s="64">
        <f>'Coating 3'!E23</f>
        <v>0</v>
      </c>
    </row>
    <row r="55" spans="1:4" ht="12.75">
      <c r="A55" s="31" t="str">
        <f>'Coating 3'!$A$9</f>
        <v>SheetBrite</v>
      </c>
      <c r="B55" s="63" t="e">
        <f>'Coating 3'!A24</f>
        <v>#N/A</v>
      </c>
      <c r="C55" s="64">
        <f>'Coating 3'!D24</f>
        <v>0</v>
      </c>
      <c r="D55" s="64">
        <f>'Coating 3'!E24</f>
        <v>0</v>
      </c>
    </row>
    <row r="56" spans="1:4" ht="12.75">
      <c r="A56" s="31" t="str">
        <f>'Coating 3'!$A$9</f>
        <v>SheetBrite</v>
      </c>
      <c r="B56" s="63" t="e">
        <f>'Coating 3'!A25</f>
        <v>#N/A</v>
      </c>
      <c r="C56" s="64">
        <f>'Coating 3'!D25</f>
        <v>0</v>
      </c>
      <c r="D56" s="64">
        <f>'Coating 3'!E25</f>
        <v>0</v>
      </c>
    </row>
    <row r="57" spans="1:4" ht="12.75">
      <c r="A57" s="31" t="str">
        <f>'Coating 3'!$A$9</f>
        <v>SheetBrite</v>
      </c>
      <c r="B57" s="63" t="e">
        <f>'Coating 3'!A26</f>
        <v>#N/A</v>
      </c>
      <c r="C57" s="64">
        <f>'Coating 3'!D26</f>
        <v>0</v>
      </c>
      <c r="D57" s="64">
        <f>'Coating 3'!E26</f>
        <v>0</v>
      </c>
    </row>
    <row r="58" spans="1:4" ht="12.75">
      <c r="A58" s="31" t="str">
        <f>'Coating 3'!$A$9</f>
        <v>SheetBrite</v>
      </c>
      <c r="B58" s="63" t="e">
        <f>'Coating 3'!A27</f>
        <v>#N/A</v>
      </c>
      <c r="C58" s="64">
        <f>'Coating 3'!D27</f>
        <v>0</v>
      </c>
      <c r="D58" s="64">
        <f>'Coating 3'!E27</f>
        <v>0</v>
      </c>
    </row>
    <row r="59" spans="1:4" ht="12.75">
      <c r="A59" s="31" t="str">
        <f>'Coating 3'!$A$9</f>
        <v>SheetBrite</v>
      </c>
      <c r="B59" s="63" t="e">
        <f>'Coating 3'!A28</f>
        <v>#N/A</v>
      </c>
      <c r="C59" s="64">
        <f>'Coating 3'!D28</f>
        <v>0</v>
      </c>
      <c r="D59" s="64">
        <f>'Coating 3'!E28</f>
        <v>0</v>
      </c>
    </row>
    <row r="60" spans="1:4" ht="12.75">
      <c r="A60" s="31" t="str">
        <f>'Coating 3'!$A$9</f>
        <v>SheetBrite</v>
      </c>
      <c r="B60" s="63" t="e">
        <f>'Coating 3'!A29</f>
        <v>#N/A</v>
      </c>
      <c r="C60" s="64">
        <f>'Coating 3'!D29</f>
        <v>0</v>
      </c>
      <c r="D60" s="64">
        <f>'Coating 3'!E29</f>
        <v>0</v>
      </c>
    </row>
    <row r="61" spans="1:4" ht="12.75">
      <c r="A61" s="31" t="str">
        <f>'Coating 3'!$A$9</f>
        <v>SheetBrite</v>
      </c>
      <c r="B61" s="63" t="e">
        <f>'Coating 3'!A30</f>
        <v>#N/A</v>
      </c>
      <c r="C61" s="64">
        <f>'Coating 3'!D30</f>
        <v>0</v>
      </c>
      <c r="D61" s="64">
        <f>'Coating 3'!E30</f>
        <v>0</v>
      </c>
    </row>
    <row r="62" spans="1:4" ht="12.75">
      <c r="A62" s="31" t="str">
        <f>'Coating 4 '!$A$9</f>
        <v>Tough Coat</v>
      </c>
      <c r="B62" s="65" t="e">
        <f>'Coating 4 '!A11</f>
        <v>#N/A</v>
      </c>
      <c r="C62" s="66">
        <f>'Coating 4 '!D11</f>
        <v>0</v>
      </c>
      <c r="D62" s="66">
        <f>'Coating 4 '!E11</f>
        <v>0</v>
      </c>
    </row>
    <row r="63" spans="1:4" ht="12.75">
      <c r="A63" s="31" t="str">
        <f>'Coating 4 '!$A$9</f>
        <v>Tough Coat</v>
      </c>
      <c r="B63" s="65" t="e">
        <f>'Coating 4 '!A12</f>
        <v>#N/A</v>
      </c>
      <c r="C63" s="66">
        <f>'Coating 4 '!D12</f>
        <v>0</v>
      </c>
      <c r="D63" s="66">
        <f>'Coating 4 '!E12</f>
        <v>0</v>
      </c>
    </row>
    <row r="64" spans="1:4" ht="12.75">
      <c r="A64" s="31" t="str">
        <f>'Coating 4 '!$A$9</f>
        <v>Tough Coat</v>
      </c>
      <c r="B64" s="65" t="e">
        <f>'Coating 4 '!A13</f>
        <v>#N/A</v>
      </c>
      <c r="C64" s="66">
        <f>'Coating 4 '!D13</f>
        <v>0</v>
      </c>
      <c r="D64" s="66">
        <f>'Coating 4 '!E13</f>
        <v>0</v>
      </c>
    </row>
    <row r="65" spans="1:4" ht="12.75">
      <c r="A65" s="31" t="str">
        <f>'Coating 4 '!$A$9</f>
        <v>Tough Coat</v>
      </c>
      <c r="B65" s="65" t="e">
        <f>'Coating 4 '!A14</f>
        <v>#N/A</v>
      </c>
      <c r="C65" s="66">
        <f>'Coating 4 '!D14</f>
        <v>0</v>
      </c>
      <c r="D65" s="66">
        <f>'Coating 4 '!E14</f>
        <v>0</v>
      </c>
    </row>
    <row r="66" spans="1:4" ht="12.75">
      <c r="A66" s="31" t="str">
        <f>'Coating 4 '!$A$9</f>
        <v>Tough Coat</v>
      </c>
      <c r="B66" s="65" t="e">
        <f>'Coating 4 '!A15</f>
        <v>#N/A</v>
      </c>
      <c r="C66" s="66">
        <f>'Coating 4 '!D15</f>
        <v>0</v>
      </c>
      <c r="D66" s="66">
        <f>'Coating 4 '!E15</f>
        <v>0</v>
      </c>
    </row>
    <row r="67" spans="1:4" ht="12.75">
      <c r="A67" s="31" t="str">
        <f>'Coating 4 '!$A$9</f>
        <v>Tough Coat</v>
      </c>
      <c r="B67" s="65" t="e">
        <f>'Coating 4 '!A16</f>
        <v>#N/A</v>
      </c>
      <c r="C67" s="66">
        <f>'Coating 4 '!D16</f>
        <v>0</v>
      </c>
      <c r="D67" s="66">
        <f>'Coating 4 '!E16</f>
        <v>0</v>
      </c>
    </row>
    <row r="68" spans="1:4" ht="12.75">
      <c r="A68" s="31" t="str">
        <f>'Coating 4 '!$A$9</f>
        <v>Tough Coat</v>
      </c>
      <c r="B68" s="65" t="e">
        <f>'Coating 4 '!A17</f>
        <v>#N/A</v>
      </c>
      <c r="C68" s="66">
        <f>'Coating 4 '!D17</f>
        <v>0</v>
      </c>
      <c r="D68" s="66">
        <f>'Coating 4 '!E17</f>
        <v>0</v>
      </c>
    </row>
    <row r="69" spans="1:4" ht="12.75">
      <c r="A69" s="31" t="str">
        <f>'Coating 4 '!$A$9</f>
        <v>Tough Coat</v>
      </c>
      <c r="B69" s="65" t="e">
        <f>'Coating 4 '!A18</f>
        <v>#N/A</v>
      </c>
      <c r="C69" s="66">
        <f>'Coating 4 '!D18</f>
        <v>0</v>
      </c>
      <c r="D69" s="66">
        <f>'Coating 4 '!E18</f>
        <v>0</v>
      </c>
    </row>
    <row r="70" spans="1:4" ht="12.75">
      <c r="A70" s="31" t="str">
        <f>'Coating 4 '!$A$9</f>
        <v>Tough Coat</v>
      </c>
      <c r="B70" s="65" t="e">
        <f>'Coating 4 '!A19</f>
        <v>#N/A</v>
      </c>
      <c r="C70" s="66">
        <f>'Coating 4 '!D19</f>
        <v>0</v>
      </c>
      <c r="D70" s="66">
        <f>'Coating 4 '!E19</f>
        <v>0</v>
      </c>
    </row>
    <row r="71" spans="1:4" ht="12.75">
      <c r="A71" s="31" t="str">
        <f>'Coating 4 '!$A$9</f>
        <v>Tough Coat</v>
      </c>
      <c r="B71" s="65" t="e">
        <f>'Coating 4 '!A20</f>
        <v>#N/A</v>
      </c>
      <c r="C71" s="66">
        <f>'Coating 4 '!D20</f>
        <v>0</v>
      </c>
      <c r="D71" s="66">
        <f>'Coating 4 '!E20</f>
        <v>0</v>
      </c>
    </row>
    <row r="72" spans="1:4" ht="12.75">
      <c r="A72" s="31" t="str">
        <f>'Coating 4 '!$A$9</f>
        <v>Tough Coat</v>
      </c>
      <c r="B72" s="65" t="e">
        <f>'Coating 4 '!A21</f>
        <v>#N/A</v>
      </c>
      <c r="C72" s="66">
        <f>'Coating 4 '!D21</f>
        <v>0</v>
      </c>
      <c r="D72" s="66">
        <f>'Coating 4 '!E21</f>
        <v>0</v>
      </c>
    </row>
    <row r="73" spans="1:4" ht="12.75">
      <c r="A73" s="31" t="str">
        <f>'Coating 4 '!$A$9</f>
        <v>Tough Coat</v>
      </c>
      <c r="B73" s="65" t="e">
        <f>'Coating 4 '!A22</f>
        <v>#N/A</v>
      </c>
      <c r="C73" s="66">
        <f>'Coating 4 '!D22</f>
        <v>0</v>
      </c>
      <c r="D73" s="66">
        <f>'Coating 4 '!E22</f>
        <v>0</v>
      </c>
    </row>
    <row r="74" spans="1:4" ht="12.75">
      <c r="A74" s="31" t="str">
        <f>'Coating 4 '!$A$9</f>
        <v>Tough Coat</v>
      </c>
      <c r="B74" s="65" t="e">
        <f>'Coating 4 '!A23</f>
        <v>#N/A</v>
      </c>
      <c r="C74" s="66">
        <f>'Coating 4 '!D23</f>
        <v>0</v>
      </c>
      <c r="D74" s="66">
        <f>'Coating 4 '!E23</f>
        <v>0</v>
      </c>
    </row>
    <row r="75" spans="1:4" ht="12.75">
      <c r="A75" s="31" t="str">
        <f>'Coating 4 '!$A$9</f>
        <v>Tough Coat</v>
      </c>
      <c r="B75" s="65" t="e">
        <f>'Coating 4 '!A24</f>
        <v>#N/A</v>
      </c>
      <c r="C75" s="66">
        <f>'Coating 4 '!D24</f>
        <v>0</v>
      </c>
      <c r="D75" s="66">
        <f>'Coating 4 '!E24</f>
        <v>0</v>
      </c>
    </row>
    <row r="76" spans="1:4" ht="12.75">
      <c r="A76" s="31" t="str">
        <f>'Coating 4 '!$A$9</f>
        <v>Tough Coat</v>
      </c>
      <c r="B76" s="65" t="e">
        <f>'Coating 4 '!A25</f>
        <v>#N/A</v>
      </c>
      <c r="C76" s="66">
        <f>'Coating 4 '!D25</f>
        <v>0</v>
      </c>
      <c r="D76" s="66">
        <f>'Coating 4 '!E25</f>
        <v>0</v>
      </c>
    </row>
    <row r="77" spans="1:4" ht="12.75">
      <c r="A77" s="31" t="str">
        <f>'Coating 4 '!$A$9</f>
        <v>Tough Coat</v>
      </c>
      <c r="B77" s="65" t="e">
        <f>'Coating 4 '!A26</f>
        <v>#N/A</v>
      </c>
      <c r="C77" s="66">
        <f>'Coating 4 '!D26</f>
        <v>0</v>
      </c>
      <c r="D77" s="66">
        <f>'Coating 4 '!E26</f>
        <v>0</v>
      </c>
    </row>
    <row r="78" spans="1:4" ht="12.75">
      <c r="A78" s="31" t="str">
        <f>'Coating 4 '!$A$9</f>
        <v>Tough Coat</v>
      </c>
      <c r="B78" s="65" t="e">
        <f>'Coating 4 '!A27</f>
        <v>#N/A</v>
      </c>
      <c r="C78" s="66">
        <f>'Coating 4 '!D27</f>
        <v>0</v>
      </c>
      <c r="D78" s="66">
        <f>'Coating 4 '!E27</f>
        <v>0</v>
      </c>
    </row>
    <row r="79" spans="1:4" ht="12.75">
      <c r="A79" s="31" t="str">
        <f>'Coating 4 '!$A$9</f>
        <v>Tough Coat</v>
      </c>
      <c r="B79" s="65" t="e">
        <f>'Coating 4 '!A28</f>
        <v>#N/A</v>
      </c>
      <c r="C79" s="66">
        <f>'Coating 4 '!D28</f>
        <v>0</v>
      </c>
      <c r="D79" s="66">
        <f>'Coating 4 '!E28</f>
        <v>0</v>
      </c>
    </row>
    <row r="80" spans="1:4" ht="12.75">
      <c r="A80" s="31" t="str">
        <f>'Coating 4 '!$A$9</f>
        <v>Tough Coat</v>
      </c>
      <c r="B80" s="65" t="e">
        <f>'Coating 4 '!A29</f>
        <v>#N/A</v>
      </c>
      <c r="C80" s="66">
        <f>'Coating 4 '!D29</f>
        <v>0</v>
      </c>
      <c r="D80" s="66">
        <f>'Coating 4 '!E29</f>
        <v>0</v>
      </c>
    </row>
    <row r="81" spans="1:4" ht="12.75">
      <c r="A81" s="31" t="str">
        <f>'Coating 4 '!$A$9</f>
        <v>Tough Coat</v>
      </c>
      <c r="B81" s="65" t="e">
        <f>'Coating 4 '!A30</f>
        <v>#N/A</v>
      </c>
      <c r="C81" s="66">
        <f>'Coating 4 '!D30</f>
        <v>0</v>
      </c>
      <c r="D81" s="66">
        <f>'Coating 4 '!E30</f>
        <v>0</v>
      </c>
    </row>
    <row r="82" spans="1:4" ht="12.75">
      <c r="A82" s="31" t="str">
        <f>'Coating 5'!$A$9</f>
        <v>Sure Safe</v>
      </c>
      <c r="B82" s="67" t="e">
        <f>'Coating 5'!A11</f>
        <v>#N/A</v>
      </c>
      <c r="C82" s="68">
        <f>'Coating 5'!D11</f>
        <v>0</v>
      </c>
      <c r="D82" s="68">
        <f>'Coating 5'!E11</f>
        <v>0</v>
      </c>
    </row>
    <row r="83" spans="1:4" ht="12.75">
      <c r="A83" s="31" t="str">
        <f>'Coating 5'!$A$9</f>
        <v>Sure Safe</v>
      </c>
      <c r="B83" s="67" t="e">
        <f>'Coating 5'!A12</f>
        <v>#N/A</v>
      </c>
      <c r="C83" s="68">
        <f>'Coating 5'!D12</f>
        <v>0</v>
      </c>
      <c r="D83" s="68">
        <f>'Coating 5'!E12</f>
        <v>0</v>
      </c>
    </row>
    <row r="84" spans="1:4" ht="12.75">
      <c r="A84" s="31" t="str">
        <f>'Coating 5'!$A$9</f>
        <v>Sure Safe</v>
      </c>
      <c r="B84" s="67" t="e">
        <f>'Coating 5'!A13</f>
        <v>#N/A</v>
      </c>
      <c r="C84" s="68">
        <f>'Coating 5'!D13</f>
        <v>0</v>
      </c>
      <c r="D84" s="68">
        <f>'Coating 5'!E13</f>
        <v>0</v>
      </c>
    </row>
    <row r="85" spans="1:4" ht="12.75">
      <c r="A85" s="31" t="str">
        <f>'Coating 5'!$A$9</f>
        <v>Sure Safe</v>
      </c>
      <c r="B85" s="67" t="e">
        <f>'Coating 5'!A14</f>
        <v>#N/A</v>
      </c>
      <c r="C85" s="68">
        <f>'Coating 5'!D14</f>
        <v>0</v>
      </c>
      <c r="D85" s="68">
        <f>'Coating 5'!E14</f>
        <v>0</v>
      </c>
    </row>
    <row r="86" spans="1:4" ht="12.75">
      <c r="A86" s="31" t="str">
        <f>'Coating 5'!$A$9</f>
        <v>Sure Safe</v>
      </c>
      <c r="B86" s="67" t="e">
        <f>'Coating 5'!A15</f>
        <v>#N/A</v>
      </c>
      <c r="C86" s="68">
        <f>'Coating 5'!D15</f>
        <v>0</v>
      </c>
      <c r="D86" s="68">
        <f>'Coating 5'!E15</f>
        <v>0</v>
      </c>
    </row>
    <row r="87" spans="1:4" ht="12.75">
      <c r="A87" s="31" t="str">
        <f>'Coating 5'!$A$9</f>
        <v>Sure Safe</v>
      </c>
      <c r="B87" s="67" t="e">
        <f>'Coating 5'!A16</f>
        <v>#N/A</v>
      </c>
      <c r="C87" s="68">
        <f>'Coating 5'!D16</f>
        <v>0</v>
      </c>
      <c r="D87" s="68">
        <f>'Coating 5'!E16</f>
        <v>0</v>
      </c>
    </row>
    <row r="88" spans="1:4" ht="12.75">
      <c r="A88" s="31" t="str">
        <f>'Coating 5'!$A$9</f>
        <v>Sure Safe</v>
      </c>
      <c r="B88" s="67" t="e">
        <f>'Coating 5'!A17</f>
        <v>#N/A</v>
      </c>
      <c r="C88" s="68">
        <f>'Coating 5'!D17</f>
        <v>0</v>
      </c>
      <c r="D88" s="68">
        <f>'Coating 5'!E17</f>
        <v>0</v>
      </c>
    </row>
    <row r="89" spans="1:4" ht="12.75">
      <c r="A89" s="31" t="str">
        <f>'Coating 5'!$A$9</f>
        <v>Sure Safe</v>
      </c>
      <c r="B89" s="67" t="e">
        <f>'Coating 5'!A18</f>
        <v>#N/A</v>
      </c>
      <c r="C89" s="68">
        <f>'Coating 5'!D18</f>
        <v>0</v>
      </c>
      <c r="D89" s="68">
        <f>'Coating 5'!E18</f>
        <v>0</v>
      </c>
    </row>
    <row r="90" spans="1:4" ht="12.75">
      <c r="A90" s="31" t="str">
        <f>'Coating 5'!$A$9</f>
        <v>Sure Safe</v>
      </c>
      <c r="B90" s="67" t="e">
        <f>'Coating 5'!A19</f>
        <v>#N/A</v>
      </c>
      <c r="C90" s="68">
        <f>'Coating 5'!D19</f>
        <v>0</v>
      </c>
      <c r="D90" s="68">
        <f>'Coating 5'!E19</f>
        <v>0</v>
      </c>
    </row>
    <row r="91" spans="1:4" ht="12.75">
      <c r="A91" s="31" t="str">
        <f>'Coating 5'!$A$9</f>
        <v>Sure Safe</v>
      </c>
      <c r="B91" s="67" t="e">
        <f>'Coating 5'!A20</f>
        <v>#N/A</v>
      </c>
      <c r="C91" s="68">
        <f>'Coating 5'!D20</f>
        <v>0</v>
      </c>
      <c r="D91" s="68">
        <f>'Coating 5'!E20</f>
        <v>0</v>
      </c>
    </row>
    <row r="92" spans="1:4" ht="12.75">
      <c r="A92" s="31" t="str">
        <f>'Coating 5'!$A$9</f>
        <v>Sure Safe</v>
      </c>
      <c r="B92" s="67" t="e">
        <f>'Coating 5'!A21</f>
        <v>#N/A</v>
      </c>
      <c r="C92" s="68">
        <f>'Coating 5'!D21</f>
        <v>0</v>
      </c>
      <c r="D92" s="68">
        <f>'Coating 5'!E21</f>
        <v>0</v>
      </c>
    </row>
    <row r="93" spans="1:4" ht="12.75">
      <c r="A93" s="31" t="str">
        <f>'Coating 5'!$A$9</f>
        <v>Sure Safe</v>
      </c>
      <c r="B93" s="67" t="e">
        <f>'Coating 5'!A22</f>
        <v>#N/A</v>
      </c>
      <c r="C93" s="68">
        <f>'Coating 5'!D22</f>
        <v>0</v>
      </c>
      <c r="D93" s="68">
        <f>'Coating 5'!E22</f>
        <v>0</v>
      </c>
    </row>
    <row r="94" spans="1:4" ht="12.75">
      <c r="A94" s="31" t="str">
        <f>'Coating 5'!$A$9</f>
        <v>Sure Safe</v>
      </c>
      <c r="B94" s="67" t="e">
        <f>'Coating 5'!A23</f>
        <v>#N/A</v>
      </c>
      <c r="C94" s="68">
        <f>'Coating 5'!D23</f>
        <v>0</v>
      </c>
      <c r="D94" s="68">
        <f>'Coating 5'!E23</f>
        <v>0</v>
      </c>
    </row>
    <row r="95" spans="1:4" ht="12.75">
      <c r="A95" s="31" t="str">
        <f>'Coating 5'!$A$9</f>
        <v>Sure Safe</v>
      </c>
      <c r="B95" s="67" t="e">
        <f>'Coating 5'!A24</f>
        <v>#N/A</v>
      </c>
      <c r="C95" s="68">
        <f>'Coating 5'!D24</f>
        <v>0</v>
      </c>
      <c r="D95" s="68">
        <f>'Coating 5'!E24</f>
        <v>0</v>
      </c>
    </row>
    <row r="96" spans="1:4" ht="12.75">
      <c r="A96" s="31" t="str">
        <f>'Coating 5'!$A$9</f>
        <v>Sure Safe</v>
      </c>
      <c r="B96" s="67" t="e">
        <f>'Coating 5'!A25</f>
        <v>#N/A</v>
      </c>
      <c r="C96" s="68">
        <f>'Coating 5'!D25</f>
        <v>0</v>
      </c>
      <c r="D96" s="68">
        <f>'Coating 5'!E25</f>
        <v>0</v>
      </c>
    </row>
    <row r="97" spans="1:4" ht="12.75">
      <c r="A97" s="31" t="str">
        <f>'Coating 5'!$A$9</f>
        <v>Sure Safe</v>
      </c>
      <c r="B97" s="67" t="e">
        <f>'Coating 5'!A26</f>
        <v>#N/A</v>
      </c>
      <c r="C97" s="68">
        <f>'Coating 5'!D26</f>
        <v>0</v>
      </c>
      <c r="D97" s="68">
        <f>'Coating 5'!E26</f>
        <v>0</v>
      </c>
    </row>
    <row r="98" spans="1:4" ht="12.75">
      <c r="A98" s="31" t="str">
        <f>'Coating 5'!$A$9</f>
        <v>Sure Safe</v>
      </c>
      <c r="B98" s="67" t="e">
        <f>'Coating 5'!A27</f>
        <v>#N/A</v>
      </c>
      <c r="C98" s="68">
        <f>'Coating 5'!D27</f>
        <v>0</v>
      </c>
      <c r="D98" s="68">
        <f>'Coating 5'!E27</f>
        <v>0</v>
      </c>
    </row>
    <row r="99" spans="1:4" ht="12.75">
      <c r="A99" s="31" t="str">
        <f>'Coating 5'!$A$9</f>
        <v>Sure Safe</v>
      </c>
      <c r="B99" s="67" t="e">
        <f>'Coating 5'!A28</f>
        <v>#N/A</v>
      </c>
      <c r="C99" s="68">
        <f>'Coating 5'!D28</f>
        <v>0</v>
      </c>
      <c r="D99" s="68">
        <f>'Coating 5'!E28</f>
        <v>0</v>
      </c>
    </row>
    <row r="100" spans="1:4" ht="12.75">
      <c r="A100" s="31" t="str">
        <f>'Coating 5'!$A$9</f>
        <v>Sure Safe</v>
      </c>
      <c r="B100" s="67" t="e">
        <f>'Coating 5'!A29</f>
        <v>#N/A</v>
      </c>
      <c r="C100" s="68">
        <f>'Coating 5'!D29</f>
        <v>0</v>
      </c>
      <c r="D100" s="68">
        <f>'Coating 5'!E29</f>
        <v>0</v>
      </c>
    </row>
    <row r="101" spans="1:4" ht="12.75">
      <c r="A101" s="31" t="str">
        <f>'Coating 5'!$A$9</f>
        <v>Sure Safe</v>
      </c>
      <c r="B101" s="67" t="e">
        <f>'Coating 5'!A30</f>
        <v>#N/A</v>
      </c>
      <c r="C101" s="68">
        <f>'Coating 5'!D30</f>
        <v>0</v>
      </c>
      <c r="D101" s="68">
        <f>'Coating 5'!E30</f>
        <v>0</v>
      </c>
    </row>
    <row r="102" spans="1:4" ht="12.75">
      <c r="A102" s="31"/>
      <c r="B102" s="31"/>
      <c r="C102" s="31"/>
      <c r="D102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115" zoomScaleNormal="115" zoomScalePageLayoutView="0" workbookViewId="0" topLeftCell="A1">
      <selection activeCell="C10" sqref="C10"/>
    </sheetView>
  </sheetViews>
  <sheetFormatPr defaultColWidth="9.140625" defaultRowHeight="12.75"/>
  <cols>
    <col min="1" max="1" width="12.7109375" style="31" customWidth="1"/>
    <col min="2" max="2" width="12.140625" style="0" customWidth="1"/>
    <col min="3" max="4" width="12.8515625" style="31" bestFit="1" customWidth="1"/>
    <col min="6" max="6" width="9.140625" style="31" customWidth="1"/>
  </cols>
  <sheetData>
    <row r="1" spans="8:11" ht="13.5" customHeight="1" thickTop="1">
      <c r="H1" s="140" t="s">
        <v>810</v>
      </c>
      <c r="I1" s="141"/>
      <c r="J1" s="141"/>
      <c r="K1" s="142"/>
    </row>
    <row r="2" spans="2:11" ht="12.75" customHeight="1">
      <c r="B2" s="71"/>
      <c r="C2" s="73" t="s">
        <v>813</v>
      </c>
      <c r="D2" s="74"/>
      <c r="H2" s="143"/>
      <c r="I2" s="144"/>
      <c r="J2" s="144"/>
      <c r="K2" s="145"/>
    </row>
    <row r="3" spans="1:11" ht="12.75" customHeight="1">
      <c r="A3" s="69" t="s">
        <v>815</v>
      </c>
      <c r="B3" s="72" t="s">
        <v>4</v>
      </c>
      <c r="C3" s="75" t="s">
        <v>812</v>
      </c>
      <c r="D3" s="76" t="s">
        <v>814</v>
      </c>
      <c r="H3" s="143"/>
      <c r="I3" s="144"/>
      <c r="J3" s="144"/>
      <c r="K3" s="145"/>
    </row>
    <row r="4" spans="1:11" ht="12.75" customHeight="1">
      <c r="A4" s="58" t="e">
        <f>VLOOKUP(B4,'CAS List'!$H$2:$I$866,2,FALSE)</f>
        <v>#N/A</v>
      </c>
      <c r="B4" s="81" t="s">
        <v>929</v>
      </c>
      <c r="C4" s="77">
        <v>0</v>
      </c>
      <c r="D4" s="78">
        <v>0</v>
      </c>
      <c r="F4" s="31">
        <v>1</v>
      </c>
      <c r="H4" s="143"/>
      <c r="I4" s="144"/>
      <c r="J4" s="144"/>
      <c r="K4" s="145"/>
    </row>
    <row r="5" spans="1:11" ht="12.75" customHeight="1">
      <c r="A5" s="58" t="e">
        <f>VLOOKUP(B5,'CAS List'!$H$2:$I$866,2,FALSE)</f>
        <v>#N/A</v>
      </c>
      <c r="B5" s="82" t="s">
        <v>811</v>
      </c>
      <c r="C5" s="79">
        <v>0</v>
      </c>
      <c r="D5" s="80">
        <v>0</v>
      </c>
      <c r="F5" s="31">
        <v>2</v>
      </c>
      <c r="H5" s="143"/>
      <c r="I5" s="144"/>
      <c r="J5" s="144"/>
      <c r="K5" s="145"/>
    </row>
    <row r="6" spans="1:11" ht="13.5" customHeight="1" thickBot="1">
      <c r="A6" s="58" t="e">
        <f>VLOOKUP(B6,'CAS List'!$H$2:$I$866,2,FALSE)</f>
        <v>#N/A</v>
      </c>
      <c r="C6"/>
      <c r="D6"/>
      <c r="F6" s="31">
        <v>3</v>
      </c>
      <c r="H6" s="146"/>
      <c r="I6" s="147"/>
      <c r="J6" s="147"/>
      <c r="K6" s="148"/>
    </row>
    <row r="7" spans="1:6" ht="13.5" thickTop="1">
      <c r="A7" s="58" t="e">
        <f>VLOOKUP(B7,'CAS List'!$H$2:$I$866,2,FALSE)</f>
        <v>#N/A</v>
      </c>
      <c r="C7"/>
      <c r="D7"/>
      <c r="F7" s="31">
        <v>4</v>
      </c>
    </row>
    <row r="8" spans="1:6" ht="12.75">
      <c r="A8" s="58" t="e">
        <f>VLOOKUP(B8,'CAS List'!$H$2:$I$866,2,FALSE)</f>
        <v>#N/A</v>
      </c>
      <c r="C8"/>
      <c r="D8"/>
      <c r="F8" s="31">
        <v>5</v>
      </c>
    </row>
    <row r="9" spans="1:6" ht="12.75">
      <c r="A9" s="58" t="e">
        <f>VLOOKUP(B9,'CAS List'!$H$2:$I$866,2,FALSE)</f>
        <v>#N/A</v>
      </c>
      <c r="C9"/>
      <c r="D9"/>
      <c r="F9" s="31">
        <v>6</v>
      </c>
    </row>
    <row r="10" spans="1:6" ht="12.75">
      <c r="A10" s="58" t="e">
        <f>VLOOKUP(B10,'CAS List'!$H$2:$I$866,2,FALSE)</f>
        <v>#N/A</v>
      </c>
      <c r="C10"/>
      <c r="D10"/>
      <c r="F10" s="31">
        <v>7</v>
      </c>
    </row>
    <row r="11" spans="1:6" ht="12.75">
      <c r="A11" s="58" t="e">
        <f>VLOOKUP(B11,'CAS List'!$H$2:$I$866,2,FALSE)</f>
        <v>#N/A</v>
      </c>
      <c r="C11"/>
      <c r="D11"/>
      <c r="F11" s="31">
        <v>8</v>
      </c>
    </row>
    <row r="12" spans="1:6" ht="12.75">
      <c r="A12" s="58" t="e">
        <f>VLOOKUP(B12,'CAS List'!$H$2:$I$866,2,FALSE)</f>
        <v>#N/A</v>
      </c>
      <c r="C12"/>
      <c r="D12"/>
      <c r="F12" s="31">
        <v>9</v>
      </c>
    </row>
    <row r="13" spans="1:6" ht="12.75">
      <c r="A13" s="58" t="e">
        <f>VLOOKUP(B13,'CAS List'!$H$2:$I$866,2,FALSE)</f>
        <v>#N/A</v>
      </c>
      <c r="C13"/>
      <c r="D13"/>
      <c r="F13" s="31">
        <v>10</v>
      </c>
    </row>
    <row r="14" spans="1:6" ht="12.75">
      <c r="A14" s="58" t="e">
        <f>VLOOKUP(B14,'CAS List'!$H$2:$I$866,2,FALSE)</f>
        <v>#N/A</v>
      </c>
      <c r="C14"/>
      <c r="D14"/>
      <c r="F14" s="31">
        <v>11</v>
      </c>
    </row>
    <row r="15" spans="1:6" ht="12.75">
      <c r="A15" s="58" t="e">
        <f>VLOOKUP(B15,'CAS List'!$H$2:$I$866,2,FALSE)</f>
        <v>#N/A</v>
      </c>
      <c r="C15"/>
      <c r="D15"/>
      <c r="F15" s="31">
        <v>12</v>
      </c>
    </row>
    <row r="16" spans="1:6" ht="12.75">
      <c r="A16" s="58" t="e">
        <f>VLOOKUP(B16,'CAS List'!$H$2:$I$866,2,FALSE)</f>
        <v>#N/A</v>
      </c>
      <c r="C16"/>
      <c r="D16"/>
      <c r="F16" s="31">
        <v>13</v>
      </c>
    </row>
    <row r="17" spans="1:6" ht="12.75">
      <c r="A17" s="58" t="e">
        <f>VLOOKUP(B17,'CAS List'!$H$2:$I$866,2,FALSE)</f>
        <v>#N/A</v>
      </c>
      <c r="C17"/>
      <c r="D17"/>
      <c r="F17" s="31">
        <v>14</v>
      </c>
    </row>
    <row r="18" spans="1:6" ht="12.75">
      <c r="A18" s="58" t="e">
        <f>VLOOKUP(B18,'CAS List'!$H$2:$I$866,2,FALSE)</f>
        <v>#N/A</v>
      </c>
      <c r="C18"/>
      <c r="D18"/>
      <c r="F18" s="31">
        <v>15</v>
      </c>
    </row>
    <row r="19" spans="1:6" ht="12.75">
      <c r="A19" s="58" t="e">
        <f>VLOOKUP(B19,'CAS List'!$H$2:$I$866,2,FALSE)</f>
        <v>#N/A</v>
      </c>
      <c r="C19"/>
      <c r="D19"/>
      <c r="F19" s="31">
        <v>16</v>
      </c>
    </row>
    <row r="20" spans="1:6" ht="12.75">
      <c r="A20" s="58" t="e">
        <f>VLOOKUP(B20,'CAS List'!$H$2:$I$866,2,FALSE)</f>
        <v>#N/A</v>
      </c>
      <c r="C20"/>
      <c r="D20"/>
      <c r="F20" s="31">
        <v>17</v>
      </c>
    </row>
    <row r="21" spans="1:6" ht="12.75">
      <c r="A21" s="58" t="e">
        <f>VLOOKUP(B21,'CAS List'!$H$2:$I$866,2,FALSE)</f>
        <v>#N/A</v>
      </c>
      <c r="C21"/>
      <c r="D21"/>
      <c r="F21" s="31">
        <v>18</v>
      </c>
    </row>
    <row r="22" spans="1:6" ht="12.75">
      <c r="A22" s="58" t="e">
        <f>VLOOKUP(B22,'CAS List'!$H$2:$I$866,2,FALSE)</f>
        <v>#N/A</v>
      </c>
      <c r="C22"/>
      <c r="D22"/>
      <c r="F22" s="31">
        <v>19</v>
      </c>
    </row>
    <row r="23" spans="1:6" ht="12.75">
      <c r="A23" s="58" t="e">
        <f>VLOOKUP(B23,'CAS List'!$H$2:$I$866,2,FALSE)</f>
        <v>#N/A</v>
      </c>
      <c r="C23"/>
      <c r="D23"/>
      <c r="F23" s="31">
        <v>20</v>
      </c>
    </row>
    <row r="24" spans="1:6" ht="12.75">
      <c r="A24" s="58" t="e">
        <f>VLOOKUP(B24,'CAS List'!$H$2:$I$866,2,FALSE)</f>
        <v>#N/A</v>
      </c>
      <c r="C24"/>
      <c r="D24"/>
      <c r="F24" s="31">
        <v>21</v>
      </c>
    </row>
    <row r="25" spans="1:6" ht="12.75">
      <c r="A25" s="58" t="e">
        <f>VLOOKUP(B25,'CAS List'!$H$2:$I$866,2,FALSE)</f>
        <v>#N/A</v>
      </c>
      <c r="C25"/>
      <c r="D25"/>
      <c r="F25" s="31">
        <v>22</v>
      </c>
    </row>
    <row r="26" spans="1:6" ht="12.75">
      <c r="A26" s="58" t="e">
        <f>VLOOKUP(B26,'CAS List'!$H$2:$I$866,2,FALSE)</f>
        <v>#N/A</v>
      </c>
      <c r="C26"/>
      <c r="D26"/>
      <c r="F26" s="31">
        <v>23</v>
      </c>
    </row>
    <row r="27" spans="1:6" ht="12.75">
      <c r="A27" s="58" t="e">
        <f>VLOOKUP(B27,'CAS List'!$H$2:$I$866,2,FALSE)</f>
        <v>#N/A</v>
      </c>
      <c r="C27"/>
      <c r="D27"/>
      <c r="F27" s="31">
        <v>24</v>
      </c>
    </row>
    <row r="28" spans="1:6" ht="12.75">
      <c r="A28" s="58" t="e">
        <f>VLOOKUP(B28,'CAS List'!$H$2:$I$866,2,FALSE)</f>
        <v>#N/A</v>
      </c>
      <c r="C28"/>
      <c r="D28"/>
      <c r="F28" s="31">
        <v>25</v>
      </c>
    </row>
    <row r="29" spans="1:6" ht="12.75">
      <c r="A29" s="58" t="e">
        <f>VLOOKUP(B29,'CAS List'!$H$2:$I$866,2,FALSE)</f>
        <v>#N/A</v>
      </c>
      <c r="C29"/>
      <c r="D29"/>
      <c r="F29" s="31">
        <v>26</v>
      </c>
    </row>
    <row r="30" spans="1:6" ht="12.75">
      <c r="A30" s="58" t="e">
        <f>VLOOKUP(B30,'CAS List'!$H$2:$I$866,2,FALSE)</f>
        <v>#N/A</v>
      </c>
      <c r="C30"/>
      <c r="D30"/>
      <c r="F30" s="31">
        <v>27</v>
      </c>
    </row>
    <row r="31" spans="1:6" ht="12.75">
      <c r="A31" s="58" t="e">
        <f>VLOOKUP(B31,'CAS List'!$H$2:$I$866,2,FALSE)</f>
        <v>#N/A</v>
      </c>
      <c r="C31"/>
      <c r="D31"/>
      <c r="F31" s="31">
        <v>28</v>
      </c>
    </row>
    <row r="32" spans="1:6" ht="12.75">
      <c r="A32" s="58" t="e">
        <f>VLOOKUP(B32,'CAS List'!$H$2:$I$866,2,FALSE)</f>
        <v>#N/A</v>
      </c>
      <c r="C32"/>
      <c r="D32"/>
      <c r="F32" s="31">
        <v>29</v>
      </c>
    </row>
    <row r="33" spans="1:6" ht="12.75">
      <c r="A33" s="58" t="e">
        <f>VLOOKUP(B33,'CAS List'!$H$2:$I$866,2,FALSE)</f>
        <v>#N/A</v>
      </c>
      <c r="C33"/>
      <c r="D33"/>
      <c r="F33" s="31">
        <v>30</v>
      </c>
    </row>
    <row r="34" spans="1:6" ht="12.75">
      <c r="A34" s="58" t="e">
        <f>VLOOKUP(B34,'CAS List'!$H$2:$I$866,2,FALSE)</f>
        <v>#N/A</v>
      </c>
      <c r="C34"/>
      <c r="D34"/>
      <c r="F34" s="31">
        <v>31</v>
      </c>
    </row>
    <row r="35" spans="1:6" ht="12.75">
      <c r="A35" s="58" t="e">
        <f>VLOOKUP(B35,'CAS List'!$H$2:$I$866,2,FALSE)</f>
        <v>#N/A</v>
      </c>
      <c r="C35"/>
      <c r="D35"/>
      <c r="F35" s="31">
        <v>32</v>
      </c>
    </row>
    <row r="36" spans="1:6" ht="12.75">
      <c r="A36" s="58" t="e">
        <f>VLOOKUP(B36,'CAS List'!$H$2:$I$866,2,FALSE)</f>
        <v>#N/A</v>
      </c>
      <c r="C36"/>
      <c r="D36"/>
      <c r="F36" s="31">
        <v>33</v>
      </c>
    </row>
    <row r="37" spans="1:6" ht="12.75">
      <c r="A37" s="58" t="e">
        <f>VLOOKUP(B37,'CAS List'!$H$2:$I$866,2,FALSE)</f>
        <v>#N/A</v>
      </c>
      <c r="C37"/>
      <c r="D37"/>
      <c r="F37" s="31">
        <v>34</v>
      </c>
    </row>
    <row r="38" spans="1:6" ht="12.75">
      <c r="A38" s="58" t="e">
        <f>VLOOKUP(B38,'CAS List'!$H$2:$I$866,2,FALSE)</f>
        <v>#N/A</v>
      </c>
      <c r="C38"/>
      <c r="D38"/>
      <c r="F38" s="31">
        <v>35</v>
      </c>
    </row>
    <row r="39" spans="1:6" ht="12.75">
      <c r="A39" s="58" t="e">
        <f>VLOOKUP(B39,'CAS List'!$H$2:$I$866,2,FALSE)</f>
        <v>#N/A</v>
      </c>
      <c r="C39"/>
      <c r="D39"/>
      <c r="F39" s="31">
        <v>36</v>
      </c>
    </row>
    <row r="40" spans="1:6" ht="12.75">
      <c r="A40" s="58" t="e">
        <f>VLOOKUP(B40,'CAS List'!$H$2:$I$866,2,FALSE)</f>
        <v>#N/A</v>
      </c>
      <c r="C40"/>
      <c r="D40"/>
      <c r="F40" s="31">
        <v>37</v>
      </c>
    </row>
    <row r="41" spans="1:6" ht="12.75">
      <c r="A41" s="58" t="e">
        <f>VLOOKUP(B41,'CAS List'!$H$2:$I$866,2,FALSE)</f>
        <v>#N/A</v>
      </c>
      <c r="C41"/>
      <c r="D41"/>
      <c r="F41" s="31">
        <v>38</v>
      </c>
    </row>
    <row r="42" spans="1:6" ht="12.75">
      <c r="A42" s="58" t="e">
        <f>VLOOKUP(B42,'CAS List'!$H$2:$I$866,2,FALSE)</f>
        <v>#N/A</v>
      </c>
      <c r="C42"/>
      <c r="D42"/>
      <c r="F42" s="31">
        <v>39</v>
      </c>
    </row>
    <row r="43" spans="1:6" ht="12.75">
      <c r="A43" s="58" t="e">
        <f>VLOOKUP(B43,'CAS List'!$H$2:$I$866,2,FALSE)</f>
        <v>#N/A</v>
      </c>
      <c r="C43"/>
      <c r="D43"/>
      <c r="F43" s="31">
        <v>40</v>
      </c>
    </row>
    <row r="44" spans="1:6" ht="12.75">
      <c r="A44" s="58" t="e">
        <f>VLOOKUP(B44,'CAS List'!$H$2:$I$866,2,FALSE)</f>
        <v>#N/A</v>
      </c>
      <c r="C44"/>
      <c r="D44"/>
      <c r="F44" s="31">
        <v>41</v>
      </c>
    </row>
    <row r="45" spans="1:6" ht="12.75">
      <c r="A45" s="58" t="e">
        <f>VLOOKUP(B45,'CAS List'!$H$2:$I$866,2,FALSE)</f>
        <v>#N/A</v>
      </c>
      <c r="C45"/>
      <c r="D45"/>
      <c r="F45" s="31">
        <v>42</v>
      </c>
    </row>
    <row r="46" spans="1:6" ht="12.75">
      <c r="A46" s="58" t="e">
        <f>VLOOKUP(B46,'CAS List'!$H$2:$I$866,2,FALSE)</f>
        <v>#N/A</v>
      </c>
      <c r="C46"/>
      <c r="D46"/>
      <c r="F46" s="31">
        <v>43</v>
      </c>
    </row>
    <row r="47" spans="1:6" ht="12.75">
      <c r="A47" s="58" t="e">
        <f>VLOOKUP(B47,'CAS List'!$H$2:$I$866,2,FALSE)</f>
        <v>#N/A</v>
      </c>
      <c r="C47"/>
      <c r="D47"/>
      <c r="F47" s="31">
        <v>44</v>
      </c>
    </row>
    <row r="48" spans="1:6" ht="12.75">
      <c r="A48" s="58" t="e">
        <f>VLOOKUP(B48,'CAS List'!$H$2:$I$866,2,FALSE)</f>
        <v>#N/A</v>
      </c>
      <c r="C48"/>
      <c r="D48"/>
      <c r="F48" s="31">
        <v>45</v>
      </c>
    </row>
    <row r="49" spans="1:6" ht="12.75">
      <c r="A49" s="58" t="e">
        <f>VLOOKUP(B49,'CAS List'!$H$2:$I$866,2,FALSE)</f>
        <v>#N/A</v>
      </c>
      <c r="C49"/>
      <c r="D49"/>
      <c r="F49" s="31">
        <v>46</v>
      </c>
    </row>
    <row r="50" spans="1:6" ht="12.75">
      <c r="A50" s="58" t="e">
        <f>VLOOKUP(B50,'CAS List'!$H$2:$I$866,2,FALSE)</f>
        <v>#N/A</v>
      </c>
      <c r="C50"/>
      <c r="D50"/>
      <c r="F50" s="31">
        <v>47</v>
      </c>
    </row>
    <row r="51" spans="1:6" ht="12.75">
      <c r="A51" s="58" t="e">
        <f>VLOOKUP(B51,'CAS List'!$H$2:$I$866,2,FALSE)</f>
        <v>#N/A</v>
      </c>
      <c r="C51"/>
      <c r="D51"/>
      <c r="F51" s="31">
        <v>48</v>
      </c>
    </row>
    <row r="52" spans="1:6" ht="12.75">
      <c r="A52" s="58" t="e">
        <f>VLOOKUP(B52,'CAS List'!$H$2:$I$866,2,FALSE)</f>
        <v>#N/A</v>
      </c>
      <c r="C52"/>
      <c r="D52"/>
      <c r="F52" s="31">
        <v>49</v>
      </c>
    </row>
    <row r="53" spans="1:6" ht="12.75">
      <c r="A53" s="58" t="e">
        <f>VLOOKUP(B53,'CAS List'!$H$2:$I$866,2,FALSE)</f>
        <v>#N/A</v>
      </c>
      <c r="C53"/>
      <c r="D53"/>
      <c r="F53" s="31">
        <v>50</v>
      </c>
    </row>
    <row r="54" spans="1:6" ht="12.75">
      <c r="A54" s="58" t="e">
        <f>VLOOKUP(B54,'CAS List'!$H$2:$I$866,2,FALSE)</f>
        <v>#N/A</v>
      </c>
      <c r="C54"/>
      <c r="D54"/>
      <c r="F54" s="31">
        <v>51</v>
      </c>
    </row>
    <row r="55" spans="1:6" ht="12.75">
      <c r="A55" s="58" t="e">
        <f>VLOOKUP(B55,'CAS List'!$H$2:$I$866,2,FALSE)</f>
        <v>#N/A</v>
      </c>
      <c r="C55"/>
      <c r="D55"/>
      <c r="F55" s="31">
        <v>52</v>
      </c>
    </row>
    <row r="56" spans="1:6" ht="12.75">
      <c r="A56" s="58" t="e">
        <f>VLOOKUP(B56,'CAS List'!$H$2:$I$866,2,FALSE)</f>
        <v>#N/A</v>
      </c>
      <c r="C56"/>
      <c r="D56"/>
      <c r="F56" s="31">
        <v>53</v>
      </c>
    </row>
    <row r="57" spans="1:6" ht="12.75">
      <c r="A57" s="58" t="e">
        <f>VLOOKUP(B57,'CAS List'!$H$2:$I$866,2,FALSE)</f>
        <v>#N/A</v>
      </c>
      <c r="C57"/>
      <c r="D57"/>
      <c r="F57" s="31">
        <v>54</v>
      </c>
    </row>
    <row r="58" spans="1:6" ht="12.75">
      <c r="A58" s="58" t="e">
        <f>VLOOKUP(B58,'CAS List'!$H$2:$I$866,2,FALSE)</f>
        <v>#N/A</v>
      </c>
      <c r="C58"/>
      <c r="D58"/>
      <c r="F58" s="31">
        <v>55</v>
      </c>
    </row>
    <row r="59" spans="1:6" ht="12.75">
      <c r="A59" s="58" t="e">
        <f>VLOOKUP(B59,'CAS List'!$H$2:$I$866,2,FALSE)</f>
        <v>#N/A</v>
      </c>
      <c r="C59"/>
      <c r="D59"/>
      <c r="F59" s="31">
        <v>56</v>
      </c>
    </row>
    <row r="60" spans="1:6" ht="12.75">
      <c r="A60" s="58" t="e">
        <f>VLOOKUP(B60,'CAS List'!$H$2:$I$866,2,FALSE)</f>
        <v>#N/A</v>
      </c>
      <c r="C60"/>
      <c r="D60"/>
      <c r="F60" s="31">
        <v>57</v>
      </c>
    </row>
    <row r="61" spans="1:6" ht="12.75">
      <c r="A61" s="58" t="e">
        <f>VLOOKUP(B61,'CAS List'!$H$2:$I$866,2,FALSE)</f>
        <v>#N/A</v>
      </c>
      <c r="C61"/>
      <c r="D61"/>
      <c r="F61" s="31">
        <v>58</v>
      </c>
    </row>
    <row r="62" spans="1:6" ht="12.75">
      <c r="A62" s="58" t="e">
        <f>VLOOKUP(B62,'CAS List'!$H$2:$I$866,2,FALSE)</f>
        <v>#N/A</v>
      </c>
      <c r="C62"/>
      <c r="D62"/>
      <c r="F62" s="31">
        <v>59</v>
      </c>
    </row>
    <row r="63" spans="1:6" ht="12.75">
      <c r="A63" s="58" t="e">
        <f>VLOOKUP(B63,'CAS List'!$H$2:$I$866,2,FALSE)</f>
        <v>#N/A</v>
      </c>
      <c r="C63"/>
      <c r="D63"/>
      <c r="F63" s="31">
        <v>60</v>
      </c>
    </row>
    <row r="64" spans="1:6" ht="12.75">
      <c r="A64" s="58" t="e">
        <f>VLOOKUP(B64,'CAS List'!$H$2:$I$866,2,FALSE)</f>
        <v>#N/A</v>
      </c>
      <c r="C64"/>
      <c r="D64"/>
      <c r="F64" s="31">
        <v>61</v>
      </c>
    </row>
    <row r="65" spans="1:6" ht="12.75">
      <c r="A65" s="58" t="e">
        <f>VLOOKUP(B65,'CAS List'!$H$2:$I$866,2,FALSE)</f>
        <v>#N/A</v>
      </c>
      <c r="C65"/>
      <c r="D65"/>
      <c r="F65" s="31">
        <v>62</v>
      </c>
    </row>
    <row r="66" spans="1:6" ht="12.75">
      <c r="A66" s="58" t="e">
        <f>VLOOKUP(B66,'CAS List'!$H$2:$I$866,2,FALSE)</f>
        <v>#N/A</v>
      </c>
      <c r="C66"/>
      <c r="D66"/>
      <c r="F66" s="31">
        <v>63</v>
      </c>
    </row>
    <row r="67" spans="1:6" ht="12.75">
      <c r="A67" s="58" t="e">
        <f>VLOOKUP(B67,'CAS List'!$H$2:$I$866,2,FALSE)</f>
        <v>#N/A</v>
      </c>
      <c r="C67"/>
      <c r="D67"/>
      <c r="F67" s="31">
        <v>64</v>
      </c>
    </row>
    <row r="68" spans="1:6" ht="12.75">
      <c r="A68" s="58" t="e">
        <f>VLOOKUP(B68,'CAS List'!$H$2:$I$866,2,FALSE)</f>
        <v>#N/A</v>
      </c>
      <c r="C68"/>
      <c r="D68"/>
      <c r="F68" s="31">
        <v>65</v>
      </c>
    </row>
    <row r="69" spans="1:6" ht="12.75">
      <c r="A69" s="58" t="e">
        <f>VLOOKUP(B69,'CAS List'!$H$2:$I$866,2,FALSE)</f>
        <v>#N/A</v>
      </c>
      <c r="C69"/>
      <c r="D69"/>
      <c r="F69" s="31">
        <v>66</v>
      </c>
    </row>
    <row r="70" spans="1:6" ht="12.75">
      <c r="A70" s="58" t="e">
        <f>VLOOKUP(B70,'CAS List'!$H$2:$I$866,2,FALSE)</f>
        <v>#N/A</v>
      </c>
      <c r="C70"/>
      <c r="D70"/>
      <c r="F70" s="31">
        <v>67</v>
      </c>
    </row>
    <row r="71" spans="1:6" ht="12.75">
      <c r="A71" s="58" t="e">
        <f>VLOOKUP(B71,'CAS List'!$H$2:$I$866,2,FALSE)</f>
        <v>#N/A</v>
      </c>
      <c r="C71"/>
      <c r="D71"/>
      <c r="F71" s="31">
        <v>68</v>
      </c>
    </row>
    <row r="72" spans="1:6" ht="12.75">
      <c r="A72" s="58" t="e">
        <f>VLOOKUP(B72,'CAS List'!$H$2:$I$866,2,FALSE)</f>
        <v>#N/A</v>
      </c>
      <c r="C72"/>
      <c r="D72"/>
      <c r="F72" s="31">
        <v>69</v>
      </c>
    </row>
    <row r="73" spans="1:6" ht="12.75">
      <c r="A73" s="58" t="e">
        <f>VLOOKUP(B73,'CAS List'!$H$2:$I$866,2,FALSE)</f>
        <v>#N/A</v>
      </c>
      <c r="C73"/>
      <c r="D73"/>
      <c r="F73" s="31">
        <v>70</v>
      </c>
    </row>
    <row r="74" spans="1:6" ht="12.75">
      <c r="A74" s="58" t="e">
        <f>VLOOKUP(B74,'CAS List'!$H$2:$I$866,2,FALSE)</f>
        <v>#N/A</v>
      </c>
      <c r="C74"/>
      <c r="D74"/>
      <c r="F74" s="31">
        <v>71</v>
      </c>
    </row>
    <row r="75" spans="1:6" ht="12.75">
      <c r="A75" s="58" t="e">
        <f>VLOOKUP(B75,'CAS List'!$H$2:$I$866,2,FALSE)</f>
        <v>#N/A</v>
      </c>
      <c r="C75"/>
      <c r="D75"/>
      <c r="F75" s="31">
        <v>72</v>
      </c>
    </row>
    <row r="76" spans="1:6" ht="12.75">
      <c r="A76" s="58" t="e">
        <f>VLOOKUP(B76,'CAS List'!$H$2:$I$866,2,FALSE)</f>
        <v>#N/A</v>
      </c>
      <c r="C76"/>
      <c r="D76"/>
      <c r="F76" s="31">
        <v>73</v>
      </c>
    </row>
    <row r="77" spans="1:6" ht="12.75">
      <c r="A77" s="58" t="e">
        <f>VLOOKUP(B77,'CAS List'!$H$2:$I$866,2,FALSE)</f>
        <v>#N/A</v>
      </c>
      <c r="C77"/>
      <c r="D77"/>
      <c r="F77" s="31">
        <v>74</v>
      </c>
    </row>
    <row r="78" spans="1:6" ht="12.75">
      <c r="A78" s="58" t="e">
        <f>VLOOKUP(B78,'CAS List'!$H$2:$I$866,2,FALSE)</f>
        <v>#N/A</v>
      </c>
      <c r="C78"/>
      <c r="D78"/>
      <c r="F78" s="31">
        <v>75</v>
      </c>
    </row>
    <row r="79" spans="1:6" ht="12.75">
      <c r="A79" s="58" t="e">
        <f>VLOOKUP(B79,'CAS List'!$H$2:$I$866,2,FALSE)</f>
        <v>#N/A</v>
      </c>
      <c r="C79"/>
      <c r="D79"/>
      <c r="F79" s="31">
        <v>76</v>
      </c>
    </row>
    <row r="80" spans="1:6" ht="12.75">
      <c r="A80" s="58" t="e">
        <f>VLOOKUP(B80,'CAS List'!$H$2:$I$866,2,FALSE)</f>
        <v>#N/A</v>
      </c>
      <c r="C80"/>
      <c r="D80"/>
      <c r="F80" s="31">
        <v>77</v>
      </c>
    </row>
    <row r="81" spans="1:6" ht="12.75">
      <c r="A81" s="58" t="e">
        <f>VLOOKUP(B81,'CAS List'!$H$2:$I$866,2,FALSE)</f>
        <v>#N/A</v>
      </c>
      <c r="C81"/>
      <c r="D81"/>
      <c r="F81" s="31">
        <v>78</v>
      </c>
    </row>
    <row r="82" spans="1:6" ht="12.75">
      <c r="A82" s="58" t="e">
        <f>VLOOKUP(B82,'CAS List'!$H$2:$I$866,2,FALSE)</f>
        <v>#N/A</v>
      </c>
      <c r="C82"/>
      <c r="D82"/>
      <c r="F82" s="31">
        <v>79</v>
      </c>
    </row>
    <row r="83" spans="1:6" ht="12.75">
      <c r="A83" s="58" t="e">
        <f>VLOOKUP(B83,'CAS List'!$H$2:$I$866,2,FALSE)</f>
        <v>#N/A</v>
      </c>
      <c r="C83"/>
      <c r="D83"/>
      <c r="F83" s="31">
        <v>80</v>
      </c>
    </row>
    <row r="84" spans="1:6" ht="12.75">
      <c r="A84" s="58" t="e">
        <f>VLOOKUP(B84,'CAS List'!$H$2:$I$866,2,FALSE)</f>
        <v>#N/A</v>
      </c>
      <c r="C84"/>
      <c r="D84"/>
      <c r="F84" s="31">
        <v>81</v>
      </c>
    </row>
    <row r="85" spans="1:6" ht="12.75">
      <c r="A85" s="58" t="e">
        <f>VLOOKUP(B85,'CAS List'!$H$2:$I$866,2,FALSE)</f>
        <v>#N/A</v>
      </c>
      <c r="C85"/>
      <c r="D85"/>
      <c r="F85" s="31">
        <v>82</v>
      </c>
    </row>
    <row r="86" spans="1:6" ht="12.75">
      <c r="A86" s="58" t="e">
        <f>VLOOKUP(B86,'CAS List'!$H$2:$I$866,2,FALSE)</f>
        <v>#N/A</v>
      </c>
      <c r="C86"/>
      <c r="D86"/>
      <c r="F86" s="31">
        <v>83</v>
      </c>
    </row>
    <row r="87" spans="1:6" ht="12.75">
      <c r="A87" s="58" t="e">
        <f>VLOOKUP(B87,'CAS List'!$H$2:$I$866,2,FALSE)</f>
        <v>#N/A</v>
      </c>
      <c r="C87"/>
      <c r="D87"/>
      <c r="F87" s="31">
        <v>84</v>
      </c>
    </row>
    <row r="88" spans="1:6" ht="12.75">
      <c r="A88" s="58" t="e">
        <f>VLOOKUP(B88,'CAS List'!$H$2:$I$866,2,FALSE)</f>
        <v>#N/A</v>
      </c>
      <c r="C88"/>
      <c r="D88"/>
      <c r="F88" s="31">
        <v>85</v>
      </c>
    </row>
    <row r="89" spans="1:6" ht="12.75">
      <c r="A89" s="58" t="e">
        <f>VLOOKUP(B89,'CAS List'!$H$2:$I$866,2,FALSE)</f>
        <v>#N/A</v>
      </c>
      <c r="C89"/>
      <c r="D89"/>
      <c r="F89" s="31">
        <v>86</v>
      </c>
    </row>
    <row r="90" spans="1:6" ht="12.75">
      <c r="A90" s="58" t="e">
        <f>VLOOKUP(B90,'CAS List'!$H$2:$I$866,2,FALSE)</f>
        <v>#N/A</v>
      </c>
      <c r="C90"/>
      <c r="D90"/>
      <c r="F90" s="31">
        <v>87</v>
      </c>
    </row>
    <row r="91" spans="1:6" ht="12.75">
      <c r="A91" s="58" t="e">
        <f>VLOOKUP(B91,'CAS List'!$H$2:$I$866,2,FALSE)</f>
        <v>#N/A</v>
      </c>
      <c r="C91"/>
      <c r="D91"/>
      <c r="F91" s="31">
        <v>88</v>
      </c>
    </row>
    <row r="92" spans="1:6" ht="12.75">
      <c r="A92" s="58" t="e">
        <f>VLOOKUP(B92,'CAS List'!$H$2:$I$866,2,FALSE)</f>
        <v>#N/A</v>
      </c>
      <c r="C92"/>
      <c r="D92"/>
      <c r="F92" s="31">
        <v>89</v>
      </c>
    </row>
    <row r="93" spans="1:6" ht="12.75">
      <c r="A93" s="58" t="e">
        <f>VLOOKUP(B93,'CAS List'!$H$2:$I$866,2,FALSE)</f>
        <v>#N/A</v>
      </c>
      <c r="C93"/>
      <c r="D93"/>
      <c r="F93" s="31">
        <v>90</v>
      </c>
    </row>
    <row r="94" spans="1:6" ht="12.75">
      <c r="A94" s="58" t="e">
        <f>VLOOKUP(B94,'CAS List'!$H$2:$I$866,2,FALSE)</f>
        <v>#N/A</v>
      </c>
      <c r="C94"/>
      <c r="D94"/>
      <c r="F94" s="31">
        <v>91</v>
      </c>
    </row>
    <row r="95" spans="1:6" ht="12.75">
      <c r="A95" s="58" t="e">
        <f>VLOOKUP(B95,'CAS List'!$H$2:$I$866,2,FALSE)</f>
        <v>#N/A</v>
      </c>
      <c r="C95"/>
      <c r="D95"/>
      <c r="F95" s="31">
        <v>92</v>
      </c>
    </row>
    <row r="96" spans="1:6" ht="12.75">
      <c r="A96" s="58" t="e">
        <f>VLOOKUP(B96,'CAS List'!$H$2:$I$866,2,FALSE)</f>
        <v>#N/A</v>
      </c>
      <c r="C96"/>
      <c r="D96"/>
      <c r="F96" s="31">
        <v>93</v>
      </c>
    </row>
    <row r="97" spans="1:6" ht="12.75">
      <c r="A97" s="58" t="e">
        <f>VLOOKUP(B97,'CAS List'!$H$2:$I$866,2,FALSE)</f>
        <v>#N/A</v>
      </c>
      <c r="C97"/>
      <c r="D97"/>
      <c r="F97" s="31">
        <v>94</v>
      </c>
    </row>
    <row r="98" spans="1:6" ht="12.75">
      <c r="A98" s="58" t="e">
        <f>VLOOKUP(B98,'CAS List'!$H$2:$I$866,2,FALSE)</f>
        <v>#N/A</v>
      </c>
      <c r="C98"/>
      <c r="D98"/>
      <c r="F98" s="31">
        <v>95</v>
      </c>
    </row>
    <row r="99" spans="1:6" ht="12.75">
      <c r="A99" s="58" t="e">
        <f>VLOOKUP(B99,'CAS List'!$H$2:$I$866,2,FALSE)</f>
        <v>#N/A</v>
      </c>
      <c r="C99"/>
      <c r="D99"/>
      <c r="F99" s="31">
        <v>96</v>
      </c>
    </row>
    <row r="100" spans="1:6" ht="12.75">
      <c r="A100" s="58" t="e">
        <f>VLOOKUP(B100,'CAS List'!$H$2:$I$866,2,FALSE)</f>
        <v>#N/A</v>
      </c>
      <c r="C100"/>
      <c r="D100"/>
      <c r="F100" s="31">
        <v>97</v>
      </c>
    </row>
    <row r="101" spans="1:6" ht="12.75">
      <c r="A101" s="58" t="e">
        <f>VLOOKUP(B101,'CAS List'!$H$2:$I$866,2,FALSE)</f>
        <v>#N/A</v>
      </c>
      <c r="C101"/>
      <c r="D101"/>
      <c r="F101" s="31">
        <v>98</v>
      </c>
    </row>
    <row r="102" spans="1:6" ht="12.75">
      <c r="A102" s="58" t="e">
        <f>VLOOKUP(B102,'CAS List'!$H$2:$I$866,2,FALSE)</f>
        <v>#N/A</v>
      </c>
      <c r="C102"/>
      <c r="D102"/>
      <c r="F102" s="31">
        <v>99</v>
      </c>
    </row>
    <row r="103" spans="1:6" ht="12.75">
      <c r="A103" s="58" t="e">
        <f>VLOOKUP(B103,'CAS List'!$H$2:$I$866,2,FALSE)</f>
        <v>#N/A</v>
      </c>
      <c r="C103"/>
      <c r="D103"/>
      <c r="F103" s="31">
        <v>100</v>
      </c>
    </row>
    <row r="104" spans="3:4" ht="12.75">
      <c r="C104"/>
      <c r="D104"/>
    </row>
  </sheetData>
  <sheetProtection/>
  <mergeCells count="1">
    <mergeCell ref="H1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17"/>
  <sheetViews>
    <sheetView zoomScale="130" zoomScaleNormal="130" zoomScalePageLayoutView="0" workbookViewId="0" topLeftCell="E819">
      <selection activeCell="H834" sqref="H834"/>
    </sheetView>
  </sheetViews>
  <sheetFormatPr defaultColWidth="9.140625" defaultRowHeight="12.75"/>
  <cols>
    <col min="1" max="1" width="69.7109375" style="0" customWidth="1"/>
    <col min="5" max="5" width="14.00390625" style="0" customWidth="1"/>
    <col min="6" max="6" width="71.421875" style="0" customWidth="1"/>
    <col min="8" max="8" width="71.7109375" style="0" customWidth="1"/>
  </cols>
  <sheetData>
    <row r="1" spans="1:9" ht="12.75">
      <c r="A1" s="29" t="s">
        <v>4</v>
      </c>
      <c r="B1" s="29" t="s">
        <v>24</v>
      </c>
      <c r="E1" s="29" t="s">
        <v>24</v>
      </c>
      <c r="F1" s="29" t="s">
        <v>4</v>
      </c>
      <c r="H1" s="29" t="s">
        <v>4</v>
      </c>
      <c r="I1" s="29" t="s">
        <v>24</v>
      </c>
    </row>
    <row r="2" spans="1:9" ht="12.75">
      <c r="A2" s="30" t="s">
        <v>25</v>
      </c>
      <c r="B2" s="29"/>
      <c r="E2" s="84">
        <v>1000</v>
      </c>
      <c r="F2" s="85" t="s">
        <v>26</v>
      </c>
      <c r="H2" s="94" t="s">
        <v>27</v>
      </c>
      <c r="I2" s="95">
        <v>13909096</v>
      </c>
    </row>
    <row r="3" spans="1:9" ht="12.75">
      <c r="A3" s="32" t="s">
        <v>28</v>
      </c>
      <c r="B3" s="33">
        <v>111762</v>
      </c>
      <c r="E3" s="84">
        <v>1005</v>
      </c>
      <c r="F3" s="85" t="s">
        <v>29</v>
      </c>
      <c r="H3" s="94" t="s">
        <v>30</v>
      </c>
      <c r="I3" s="95">
        <v>13010474</v>
      </c>
    </row>
    <row r="4" spans="1:9" ht="12.75">
      <c r="A4" t="s">
        <v>31</v>
      </c>
      <c r="B4" s="31">
        <v>100414</v>
      </c>
      <c r="E4" s="84">
        <v>1010</v>
      </c>
      <c r="F4" s="85" t="s">
        <v>32</v>
      </c>
      <c r="H4" s="96" t="s">
        <v>33</v>
      </c>
      <c r="I4" s="95">
        <v>811972</v>
      </c>
    </row>
    <row r="5" spans="1:9" ht="12.75">
      <c r="A5" t="s">
        <v>34</v>
      </c>
      <c r="B5" s="31">
        <v>111762</v>
      </c>
      <c r="E5" s="84">
        <v>1016</v>
      </c>
      <c r="F5" s="85" t="s">
        <v>35</v>
      </c>
      <c r="H5" s="96" t="s">
        <v>36</v>
      </c>
      <c r="I5" s="95">
        <v>79345</v>
      </c>
    </row>
    <row r="6" spans="1:9" ht="12.75">
      <c r="A6" s="34" t="s">
        <v>37</v>
      </c>
      <c r="B6" s="31">
        <v>110543</v>
      </c>
      <c r="E6" s="84">
        <v>1017</v>
      </c>
      <c r="F6" s="85" t="s">
        <v>38</v>
      </c>
      <c r="H6" s="96" t="s">
        <v>39</v>
      </c>
      <c r="I6" s="95">
        <v>79005</v>
      </c>
    </row>
    <row r="7" spans="1:9" ht="12.75">
      <c r="A7" t="s">
        <v>40</v>
      </c>
      <c r="B7" s="31">
        <v>67630</v>
      </c>
      <c r="E7" s="84">
        <v>1020</v>
      </c>
      <c r="F7" s="85" t="s">
        <v>41</v>
      </c>
      <c r="H7" s="96" t="s">
        <v>42</v>
      </c>
      <c r="I7" s="95">
        <v>75343</v>
      </c>
    </row>
    <row r="8" spans="1:9" ht="12.75">
      <c r="A8" s="32" t="s">
        <v>43</v>
      </c>
      <c r="B8" s="33">
        <v>78933</v>
      </c>
      <c r="E8" s="84">
        <v>1025</v>
      </c>
      <c r="F8" s="85" t="s">
        <v>44</v>
      </c>
      <c r="H8" s="96" t="s">
        <v>816</v>
      </c>
      <c r="I8" s="96">
        <v>75376</v>
      </c>
    </row>
    <row r="9" spans="1:9" ht="12.75">
      <c r="A9" t="s">
        <v>46</v>
      </c>
      <c r="B9" s="31">
        <v>78933</v>
      </c>
      <c r="E9" s="84">
        <v>1030</v>
      </c>
      <c r="F9" s="86" t="s">
        <v>47</v>
      </c>
      <c r="H9" s="96" t="s">
        <v>45</v>
      </c>
      <c r="I9" s="95">
        <v>57147</v>
      </c>
    </row>
    <row r="10" spans="1:9" ht="12.75">
      <c r="A10" t="s">
        <v>49</v>
      </c>
      <c r="B10" s="31">
        <v>91203</v>
      </c>
      <c r="E10" s="84">
        <v>1035</v>
      </c>
      <c r="F10" s="85" t="s">
        <v>50</v>
      </c>
      <c r="H10" s="97" t="s">
        <v>48</v>
      </c>
      <c r="I10" s="95">
        <v>39001020</v>
      </c>
    </row>
    <row r="11" spans="1:9" ht="12.75">
      <c r="A11" s="34" t="s">
        <v>52</v>
      </c>
      <c r="B11" s="31">
        <v>107982</v>
      </c>
      <c r="E11" s="84">
        <v>1050</v>
      </c>
      <c r="F11" s="85" t="s">
        <v>53</v>
      </c>
      <c r="H11" s="97" t="s">
        <v>51</v>
      </c>
      <c r="I11" s="95">
        <v>3268879</v>
      </c>
    </row>
    <row r="12" spans="1:9" ht="12.75">
      <c r="A12" s="34" t="s">
        <v>55</v>
      </c>
      <c r="B12" s="31">
        <v>107982</v>
      </c>
      <c r="E12" s="84">
        <v>1055</v>
      </c>
      <c r="F12" s="85" t="s">
        <v>56</v>
      </c>
      <c r="H12" s="97" t="s">
        <v>54</v>
      </c>
      <c r="I12" s="95">
        <v>67562394</v>
      </c>
    </row>
    <row r="13" spans="1:9" ht="12.75">
      <c r="A13" t="s">
        <v>58</v>
      </c>
      <c r="B13" s="31">
        <v>108883</v>
      </c>
      <c r="E13" s="84">
        <v>1056</v>
      </c>
      <c r="F13" s="85" t="s">
        <v>59</v>
      </c>
      <c r="H13" s="97" t="s">
        <v>57</v>
      </c>
      <c r="I13" s="95">
        <v>35822469</v>
      </c>
    </row>
    <row r="14" spans="1:9" ht="12.75">
      <c r="A14" t="s">
        <v>61</v>
      </c>
      <c r="B14" s="31">
        <v>1330207</v>
      </c>
      <c r="E14" s="84">
        <v>1058</v>
      </c>
      <c r="F14" s="85" t="s">
        <v>62</v>
      </c>
      <c r="H14" s="97" t="s">
        <v>60</v>
      </c>
      <c r="I14" s="95">
        <v>55673897</v>
      </c>
    </row>
    <row r="15" spans="1:9" ht="12.75">
      <c r="A15" s="35" t="s">
        <v>921</v>
      </c>
      <c r="B15" s="31">
        <v>95636</v>
      </c>
      <c r="E15" s="84">
        <v>1059</v>
      </c>
      <c r="F15" s="85" t="s">
        <v>64</v>
      </c>
      <c r="H15" s="97" t="s">
        <v>63</v>
      </c>
      <c r="I15" s="95">
        <v>70648269</v>
      </c>
    </row>
    <row r="16" spans="1:9" ht="12.75">
      <c r="A16" t="s">
        <v>66</v>
      </c>
      <c r="B16" s="31">
        <v>540841</v>
      </c>
      <c r="E16" s="84">
        <v>1060</v>
      </c>
      <c r="F16" s="85" t="s">
        <v>67</v>
      </c>
      <c r="H16" s="97" t="s">
        <v>65</v>
      </c>
      <c r="I16" s="95">
        <v>39227286</v>
      </c>
    </row>
    <row r="17" spans="1:9" ht="12.75">
      <c r="A17" t="s">
        <v>53</v>
      </c>
      <c r="B17" s="31">
        <v>1050</v>
      </c>
      <c r="E17" s="84">
        <v>1065</v>
      </c>
      <c r="F17" s="85" t="s">
        <v>69</v>
      </c>
      <c r="H17" s="97" t="s">
        <v>68</v>
      </c>
      <c r="I17" s="95">
        <v>57117449</v>
      </c>
    </row>
    <row r="18" spans="1:9" ht="12.75">
      <c r="A18" t="s">
        <v>71</v>
      </c>
      <c r="B18" s="31">
        <v>108101</v>
      </c>
      <c r="E18" s="84">
        <v>1066</v>
      </c>
      <c r="F18" s="85" t="s">
        <v>820</v>
      </c>
      <c r="H18" s="97" t="s">
        <v>70</v>
      </c>
      <c r="I18" s="95">
        <v>57653857</v>
      </c>
    </row>
    <row r="19" spans="1:9" ht="12.75">
      <c r="A19" s="34" t="s">
        <v>73</v>
      </c>
      <c r="B19" s="31">
        <v>108101</v>
      </c>
      <c r="E19" s="84">
        <v>1068</v>
      </c>
      <c r="F19" s="85" t="s">
        <v>74</v>
      </c>
      <c r="H19" s="97" t="s">
        <v>72</v>
      </c>
      <c r="I19" s="95">
        <v>72918219</v>
      </c>
    </row>
    <row r="20" spans="1:9" ht="12.75">
      <c r="A20" s="34" t="s">
        <v>76</v>
      </c>
      <c r="B20" s="31">
        <v>108656</v>
      </c>
      <c r="E20" s="84">
        <v>1070</v>
      </c>
      <c r="F20" s="85" t="s">
        <v>77</v>
      </c>
      <c r="H20" s="97" t="s">
        <v>75</v>
      </c>
      <c r="I20" s="95">
        <v>19408743</v>
      </c>
    </row>
    <row r="21" spans="1:9" ht="12.75">
      <c r="A21" s="32" t="s">
        <v>79</v>
      </c>
      <c r="B21" s="33">
        <v>108656</v>
      </c>
      <c r="E21" s="84">
        <v>1073</v>
      </c>
      <c r="F21" s="85" t="s">
        <v>80</v>
      </c>
      <c r="H21" s="97" t="s">
        <v>78</v>
      </c>
      <c r="I21" s="95">
        <v>57117416</v>
      </c>
    </row>
    <row r="22" spans="1:9" ht="12.75">
      <c r="A22" s="30" t="s">
        <v>82</v>
      </c>
      <c r="B22" s="29"/>
      <c r="E22" s="84">
        <v>1075</v>
      </c>
      <c r="F22" s="85" t="s">
        <v>83</v>
      </c>
      <c r="H22" s="97" t="s">
        <v>81</v>
      </c>
      <c r="I22" s="95">
        <v>40321764</v>
      </c>
    </row>
    <row r="23" spans="1:9" ht="12.75">
      <c r="A23" s="34" t="s">
        <v>85</v>
      </c>
      <c r="B23" s="31">
        <v>7429905</v>
      </c>
      <c r="E23" s="84">
        <v>1078</v>
      </c>
      <c r="F23" s="85" t="s">
        <v>86</v>
      </c>
      <c r="H23" s="96" t="s">
        <v>84</v>
      </c>
      <c r="I23" s="95">
        <v>96184</v>
      </c>
    </row>
    <row r="24" spans="1:9" ht="25.5">
      <c r="A24" t="s">
        <v>88</v>
      </c>
      <c r="B24" s="31">
        <v>1344281</v>
      </c>
      <c r="E24" s="84">
        <v>1080</v>
      </c>
      <c r="F24" s="86" t="s">
        <v>89</v>
      </c>
      <c r="H24" s="96" t="s">
        <v>922</v>
      </c>
      <c r="I24" s="95">
        <v>526738</v>
      </c>
    </row>
    <row r="25" spans="1:9" ht="12.75">
      <c r="A25" t="s">
        <v>90</v>
      </c>
      <c r="B25" s="31">
        <v>7440360</v>
      </c>
      <c r="E25" s="84">
        <v>1085</v>
      </c>
      <c r="F25" s="86" t="s">
        <v>91</v>
      </c>
      <c r="H25" s="96" t="s">
        <v>87</v>
      </c>
      <c r="I25" s="95">
        <v>120821</v>
      </c>
    </row>
    <row r="26" spans="1:9" ht="25.5">
      <c r="A26" t="s">
        <v>93</v>
      </c>
      <c r="B26" s="31">
        <v>1309644</v>
      </c>
      <c r="E26" s="84">
        <v>1086</v>
      </c>
      <c r="F26" s="86" t="s">
        <v>94</v>
      </c>
      <c r="H26" s="96" t="s">
        <v>921</v>
      </c>
      <c r="I26" s="95">
        <v>95636</v>
      </c>
    </row>
    <row r="27" spans="1:9" ht="12.75">
      <c r="A27" t="s">
        <v>96</v>
      </c>
      <c r="B27" s="31">
        <v>7440382</v>
      </c>
      <c r="E27" s="84">
        <v>1090</v>
      </c>
      <c r="F27" s="85" t="s">
        <v>97</v>
      </c>
      <c r="H27" s="96" t="s">
        <v>92</v>
      </c>
      <c r="I27" s="95">
        <v>96128</v>
      </c>
    </row>
    <row r="28" spans="1:9" ht="12.75">
      <c r="A28" t="s">
        <v>35</v>
      </c>
      <c r="B28" s="31">
        <v>1016</v>
      </c>
      <c r="E28" s="84">
        <v>1091</v>
      </c>
      <c r="F28" s="85" t="s">
        <v>99</v>
      </c>
      <c r="H28" s="96" t="s">
        <v>95</v>
      </c>
      <c r="I28" s="95">
        <v>95501</v>
      </c>
    </row>
    <row r="29" spans="1:9" ht="12.75">
      <c r="A29" t="s">
        <v>38</v>
      </c>
      <c r="B29" s="31">
        <v>1017</v>
      </c>
      <c r="E29" s="84">
        <v>1095</v>
      </c>
      <c r="F29" s="85" t="s">
        <v>100</v>
      </c>
      <c r="H29" s="96" t="s">
        <v>98</v>
      </c>
      <c r="I29" s="95">
        <v>540590</v>
      </c>
    </row>
    <row r="30" spans="1:9" ht="12.75">
      <c r="A30" t="s">
        <v>102</v>
      </c>
      <c r="B30" s="31">
        <v>7440393</v>
      </c>
      <c r="E30" s="84">
        <v>1100</v>
      </c>
      <c r="F30" s="85" t="s">
        <v>103</v>
      </c>
      <c r="H30" s="96" t="s">
        <v>821</v>
      </c>
      <c r="I30" s="95">
        <v>78875</v>
      </c>
    </row>
    <row r="31" spans="1:9" ht="12.75">
      <c r="A31" t="s">
        <v>105</v>
      </c>
      <c r="B31" s="31">
        <v>10294403</v>
      </c>
      <c r="E31" s="84">
        <v>1101</v>
      </c>
      <c r="F31" s="85" t="s">
        <v>822</v>
      </c>
      <c r="H31" s="96" t="s">
        <v>101</v>
      </c>
      <c r="I31" s="95">
        <v>1615801</v>
      </c>
    </row>
    <row r="32" spans="1:9" ht="12.75">
      <c r="A32" s="34" t="s">
        <v>107</v>
      </c>
      <c r="B32" s="31">
        <v>7440417</v>
      </c>
      <c r="E32" s="84">
        <v>1103</v>
      </c>
      <c r="F32" s="85" t="s">
        <v>108</v>
      </c>
      <c r="H32" s="96" t="s">
        <v>104</v>
      </c>
      <c r="I32" s="95">
        <v>540738</v>
      </c>
    </row>
    <row r="33" spans="1:9" ht="12.75">
      <c r="A33" s="34" t="s">
        <v>110</v>
      </c>
      <c r="B33" s="31">
        <v>7440439</v>
      </c>
      <c r="E33" s="84">
        <v>1104</v>
      </c>
      <c r="F33" s="85" t="s">
        <v>111</v>
      </c>
      <c r="H33" s="96" t="s">
        <v>823</v>
      </c>
      <c r="I33" s="95">
        <v>122667</v>
      </c>
    </row>
    <row r="34" spans="1:9" ht="12.75">
      <c r="A34" t="s">
        <v>113</v>
      </c>
      <c r="B34" s="31">
        <v>13765190</v>
      </c>
      <c r="E34" s="84">
        <v>1110</v>
      </c>
      <c r="F34" s="85" t="s">
        <v>114</v>
      </c>
      <c r="H34" s="96" t="s">
        <v>109</v>
      </c>
      <c r="I34" s="95">
        <v>106887</v>
      </c>
    </row>
    <row r="35" spans="1:9" ht="12.75">
      <c r="A35" t="s">
        <v>116</v>
      </c>
      <c r="B35" s="31">
        <v>7440473</v>
      </c>
      <c r="E35" s="84">
        <v>1111</v>
      </c>
      <c r="F35" s="85" t="s">
        <v>117</v>
      </c>
      <c r="H35" s="96" t="s">
        <v>923</v>
      </c>
      <c r="I35" s="95">
        <v>108678</v>
      </c>
    </row>
    <row r="36" spans="1:9" ht="12.75">
      <c r="A36" t="s">
        <v>118</v>
      </c>
      <c r="B36" s="31">
        <v>1333820</v>
      </c>
      <c r="E36" s="84">
        <v>1115</v>
      </c>
      <c r="F36" s="85" t="s">
        <v>119</v>
      </c>
      <c r="H36" s="96" t="s">
        <v>112</v>
      </c>
      <c r="I36" s="95">
        <v>106990</v>
      </c>
    </row>
    <row r="37" spans="1:9" ht="12.75">
      <c r="A37" t="s">
        <v>121</v>
      </c>
      <c r="B37" s="31">
        <v>18540299</v>
      </c>
      <c r="E37" s="84">
        <v>1125</v>
      </c>
      <c r="F37" s="85" t="s">
        <v>122</v>
      </c>
      <c r="H37" s="96" t="s">
        <v>115</v>
      </c>
      <c r="I37" s="95">
        <v>541731</v>
      </c>
    </row>
    <row r="38" spans="1:9" ht="12.75">
      <c r="A38" s="34" t="s">
        <v>124</v>
      </c>
      <c r="B38" s="31">
        <v>7440484</v>
      </c>
      <c r="E38" s="84">
        <v>1128</v>
      </c>
      <c r="F38" s="85" t="s">
        <v>125</v>
      </c>
      <c r="H38" s="96" t="s">
        <v>824</v>
      </c>
      <c r="I38" s="95">
        <v>542756</v>
      </c>
    </row>
    <row r="39" spans="1:9" ht="12.75">
      <c r="A39" s="34" t="s">
        <v>127</v>
      </c>
      <c r="B39" s="31">
        <v>7440508</v>
      </c>
      <c r="E39" s="84">
        <v>1129</v>
      </c>
      <c r="F39" s="85" t="s">
        <v>128</v>
      </c>
      <c r="H39" s="96" t="s">
        <v>120</v>
      </c>
      <c r="I39" s="95">
        <v>1120714</v>
      </c>
    </row>
    <row r="40" spans="1:9" ht="12.75">
      <c r="A40" t="s">
        <v>130</v>
      </c>
      <c r="B40" s="31">
        <v>7439921</v>
      </c>
      <c r="E40" s="84">
        <v>1131</v>
      </c>
      <c r="F40" s="85" t="s">
        <v>131</v>
      </c>
      <c r="H40" s="94" t="s">
        <v>123</v>
      </c>
      <c r="I40" s="95">
        <v>55981</v>
      </c>
    </row>
    <row r="41" spans="1:9" ht="12.75">
      <c r="A41" t="s">
        <v>133</v>
      </c>
      <c r="B41" s="31">
        <v>301042</v>
      </c>
      <c r="E41" s="84">
        <v>1135</v>
      </c>
      <c r="F41" s="85" t="s">
        <v>134</v>
      </c>
      <c r="H41" s="96" t="s">
        <v>126</v>
      </c>
      <c r="I41" s="95">
        <v>764410</v>
      </c>
    </row>
    <row r="42" spans="1:9" ht="12.75">
      <c r="A42" t="s">
        <v>136</v>
      </c>
      <c r="B42" s="31">
        <v>7758976</v>
      </c>
      <c r="E42" s="84">
        <v>1136</v>
      </c>
      <c r="F42" s="85" t="s">
        <v>137</v>
      </c>
      <c r="H42" s="96" t="s">
        <v>129</v>
      </c>
      <c r="I42" s="95">
        <v>123911</v>
      </c>
    </row>
    <row r="43" spans="1:9" ht="12.75">
      <c r="A43" t="s">
        <v>125</v>
      </c>
      <c r="B43" s="31">
        <v>1128</v>
      </c>
      <c r="E43" s="84">
        <v>1140</v>
      </c>
      <c r="F43" s="85" t="s">
        <v>139</v>
      </c>
      <c r="H43" s="96" t="s">
        <v>132</v>
      </c>
      <c r="I43" s="95">
        <v>42397648</v>
      </c>
    </row>
    <row r="44" spans="1:9" ht="12.75">
      <c r="A44" t="s">
        <v>128</v>
      </c>
      <c r="B44" s="31">
        <v>1129</v>
      </c>
      <c r="E44" s="87">
        <v>1141</v>
      </c>
      <c r="F44" s="88" t="s">
        <v>825</v>
      </c>
      <c r="H44" s="96" t="s">
        <v>135</v>
      </c>
      <c r="I44" s="95">
        <v>42397659</v>
      </c>
    </row>
    <row r="45" spans="1:9" ht="12.75">
      <c r="A45" t="s">
        <v>143</v>
      </c>
      <c r="B45" s="31">
        <v>7446277</v>
      </c>
      <c r="E45" s="84">
        <v>1146</v>
      </c>
      <c r="F45" s="85" t="s">
        <v>141</v>
      </c>
      <c r="H45" s="94" t="s">
        <v>138</v>
      </c>
      <c r="I45" s="95">
        <v>555840</v>
      </c>
    </row>
    <row r="46" spans="1:9" ht="12.75">
      <c r="A46" t="s">
        <v>146</v>
      </c>
      <c r="B46" s="31">
        <v>1335326</v>
      </c>
      <c r="E46" s="84">
        <v>1148</v>
      </c>
      <c r="F46" s="85" t="s">
        <v>144</v>
      </c>
      <c r="H46" s="94" t="s">
        <v>140</v>
      </c>
      <c r="I46" s="95">
        <v>82280</v>
      </c>
    </row>
    <row r="47" spans="1:9" ht="12.75">
      <c r="A47" t="s">
        <v>149</v>
      </c>
      <c r="B47" s="31">
        <v>554132</v>
      </c>
      <c r="E47" s="84">
        <v>1150</v>
      </c>
      <c r="F47" s="85" t="s">
        <v>147</v>
      </c>
      <c r="H47" s="98" t="s">
        <v>826</v>
      </c>
      <c r="I47" s="99">
        <v>98566</v>
      </c>
    </row>
    <row r="48" spans="1:9" ht="25.5">
      <c r="A48" t="s">
        <v>151</v>
      </c>
      <c r="B48" s="31">
        <v>919164</v>
      </c>
      <c r="E48" s="84">
        <v>1151</v>
      </c>
      <c r="F48" s="85" t="s">
        <v>150</v>
      </c>
      <c r="H48" s="96" t="s">
        <v>142</v>
      </c>
      <c r="I48" s="95">
        <v>134327</v>
      </c>
    </row>
    <row r="49" spans="1:9" ht="12.75">
      <c r="A49" t="s">
        <v>154</v>
      </c>
      <c r="B49" s="31">
        <v>7439965</v>
      </c>
      <c r="E49" s="84">
        <v>1155</v>
      </c>
      <c r="F49" s="85" t="s">
        <v>152</v>
      </c>
      <c r="H49" s="96" t="s">
        <v>145</v>
      </c>
      <c r="I49" s="95">
        <v>5522430</v>
      </c>
    </row>
    <row r="50" spans="1:9" ht="12.75">
      <c r="A50" t="s">
        <v>157</v>
      </c>
      <c r="B50" s="31">
        <v>7487947</v>
      </c>
      <c r="E50" s="84">
        <v>1160</v>
      </c>
      <c r="F50" s="85" t="s">
        <v>155</v>
      </c>
      <c r="H50" s="94" t="s">
        <v>148</v>
      </c>
      <c r="I50" s="95">
        <v>3570750</v>
      </c>
    </row>
    <row r="51" spans="1:9" ht="12.75">
      <c r="A51" t="s">
        <v>160</v>
      </c>
      <c r="B51" s="31">
        <v>7439976</v>
      </c>
      <c r="E51" s="84">
        <v>1165</v>
      </c>
      <c r="F51" s="85" t="s">
        <v>158</v>
      </c>
      <c r="H51" s="96" t="s">
        <v>66</v>
      </c>
      <c r="I51" s="95">
        <v>540841</v>
      </c>
    </row>
    <row r="52" spans="1:9" ht="12.75">
      <c r="A52" t="s">
        <v>163</v>
      </c>
      <c r="B52" s="31">
        <v>1313275</v>
      </c>
      <c r="E52" s="84">
        <v>1166</v>
      </c>
      <c r="F52" s="85" t="s">
        <v>161</v>
      </c>
      <c r="H52" s="97" t="s">
        <v>153</v>
      </c>
      <c r="I52" s="95">
        <v>39635319</v>
      </c>
    </row>
    <row r="53" spans="1:9" ht="12.75">
      <c r="A53" t="s">
        <v>166</v>
      </c>
      <c r="B53" s="31">
        <v>7440020</v>
      </c>
      <c r="E53" s="84">
        <v>1167</v>
      </c>
      <c r="F53" s="85" t="s">
        <v>164</v>
      </c>
      <c r="H53" s="97" t="s">
        <v>156</v>
      </c>
      <c r="I53" s="95">
        <v>38380084</v>
      </c>
    </row>
    <row r="54" spans="1:9" ht="12.75">
      <c r="A54" t="s">
        <v>169</v>
      </c>
      <c r="B54" s="31">
        <v>373024</v>
      </c>
      <c r="E54" s="84">
        <v>1168</v>
      </c>
      <c r="F54" s="85" t="s">
        <v>167</v>
      </c>
      <c r="H54" s="97" t="s">
        <v>159</v>
      </c>
      <c r="I54" s="95">
        <v>69782907</v>
      </c>
    </row>
    <row r="55" spans="1:9" ht="12.75">
      <c r="A55" t="s">
        <v>172</v>
      </c>
      <c r="B55" s="31">
        <v>3333673</v>
      </c>
      <c r="E55" s="84">
        <v>1175</v>
      </c>
      <c r="F55" s="85" t="s">
        <v>170</v>
      </c>
      <c r="H55" s="94" t="s">
        <v>162</v>
      </c>
      <c r="I55" s="95">
        <v>32598144</v>
      </c>
    </row>
    <row r="56" spans="1:9" ht="12.75">
      <c r="A56" t="s">
        <v>175</v>
      </c>
      <c r="B56" s="31">
        <v>13463393</v>
      </c>
      <c r="E56" s="84">
        <v>1180</v>
      </c>
      <c r="F56" s="85" t="s">
        <v>173</v>
      </c>
      <c r="H56" s="97" t="s">
        <v>165</v>
      </c>
      <c r="I56" s="95">
        <v>52663726</v>
      </c>
    </row>
    <row r="57" spans="1:9" ht="12.75">
      <c r="A57" t="s">
        <v>178</v>
      </c>
      <c r="B57" s="31">
        <v>12054487</v>
      </c>
      <c r="E57" s="84">
        <v>1181</v>
      </c>
      <c r="F57" s="85" t="s">
        <v>176</v>
      </c>
      <c r="H57" s="97" t="s">
        <v>168</v>
      </c>
      <c r="I57" s="95">
        <v>74472370</v>
      </c>
    </row>
    <row r="58" spans="1:9" ht="12.75">
      <c r="A58" t="s">
        <v>181</v>
      </c>
      <c r="B58" s="31">
        <v>1313991</v>
      </c>
      <c r="E58" s="84">
        <v>1185</v>
      </c>
      <c r="F58" s="85" t="s">
        <v>179</v>
      </c>
      <c r="H58" s="97" t="s">
        <v>171</v>
      </c>
      <c r="I58" s="95">
        <v>31508006</v>
      </c>
    </row>
    <row r="59" spans="1:9" ht="12.75">
      <c r="A59" t="s">
        <v>141</v>
      </c>
      <c r="B59" s="31">
        <v>1146</v>
      </c>
      <c r="E59" s="84">
        <v>1190</v>
      </c>
      <c r="F59" s="85" t="s">
        <v>182</v>
      </c>
      <c r="H59" s="97" t="s">
        <v>174</v>
      </c>
      <c r="I59" s="95">
        <v>65510443</v>
      </c>
    </row>
    <row r="60" spans="1:9" ht="12.75">
      <c r="A60" t="s">
        <v>186</v>
      </c>
      <c r="B60" s="31">
        <v>12035722</v>
      </c>
      <c r="E60" s="84">
        <v>1200</v>
      </c>
      <c r="F60" s="85" t="s">
        <v>184</v>
      </c>
      <c r="H60" s="97" t="s">
        <v>177</v>
      </c>
      <c r="I60" s="95">
        <v>60851345</v>
      </c>
    </row>
    <row r="61" spans="1:9" ht="12.75">
      <c r="A61" t="s">
        <v>189</v>
      </c>
      <c r="B61" s="31">
        <v>1271289</v>
      </c>
      <c r="E61" s="84">
        <v>1205</v>
      </c>
      <c r="F61" s="86" t="s">
        <v>187</v>
      </c>
      <c r="H61" s="96" t="s">
        <v>180</v>
      </c>
      <c r="I61" s="95">
        <v>58902</v>
      </c>
    </row>
    <row r="62" spans="1:9" ht="12.75">
      <c r="A62" t="s">
        <v>192</v>
      </c>
      <c r="B62" s="31">
        <v>20816120</v>
      </c>
      <c r="E62" s="84">
        <v>1206</v>
      </c>
      <c r="F62" s="85" t="s">
        <v>190</v>
      </c>
      <c r="H62" s="97" t="s">
        <v>183</v>
      </c>
      <c r="I62" s="95">
        <v>57117314</v>
      </c>
    </row>
    <row r="63" spans="1:9" ht="12.75">
      <c r="A63" t="s">
        <v>195</v>
      </c>
      <c r="B63" s="31">
        <v>7782492</v>
      </c>
      <c r="E63" s="87">
        <v>1216</v>
      </c>
      <c r="F63" s="88" t="s">
        <v>828</v>
      </c>
      <c r="H63" s="97" t="s">
        <v>185</v>
      </c>
      <c r="I63" s="95">
        <v>51207319</v>
      </c>
    </row>
    <row r="64" spans="1:9" ht="12.75">
      <c r="A64" t="s">
        <v>198</v>
      </c>
      <c r="B64" s="31">
        <v>7446346</v>
      </c>
      <c r="E64" s="87">
        <v>1217</v>
      </c>
      <c r="F64" s="88" t="s">
        <v>829</v>
      </c>
      <c r="H64" s="97" t="s">
        <v>188</v>
      </c>
      <c r="I64" s="95">
        <v>1746016</v>
      </c>
    </row>
    <row r="65" spans="1:9" ht="12.75">
      <c r="A65" t="s">
        <v>201</v>
      </c>
      <c r="B65" s="31">
        <v>7440224</v>
      </c>
      <c r="E65" s="87">
        <v>1221</v>
      </c>
      <c r="F65" s="88" t="s">
        <v>830</v>
      </c>
      <c r="H65" s="96" t="s">
        <v>191</v>
      </c>
      <c r="I65" s="95">
        <v>96139</v>
      </c>
    </row>
    <row r="66" spans="1:9" ht="12.75">
      <c r="A66" t="s">
        <v>204</v>
      </c>
      <c r="B66" s="31">
        <v>7789062</v>
      </c>
      <c r="E66" s="87">
        <v>1226</v>
      </c>
      <c r="F66" s="88" t="s">
        <v>831</v>
      </c>
      <c r="H66" s="96" t="s">
        <v>194</v>
      </c>
      <c r="I66" s="95">
        <v>78886</v>
      </c>
    </row>
    <row r="67" spans="1:9" ht="12.75">
      <c r="A67" t="s">
        <v>207</v>
      </c>
      <c r="B67" s="31">
        <v>7440280</v>
      </c>
      <c r="E67" s="87">
        <v>1227</v>
      </c>
      <c r="F67" s="88" t="s">
        <v>832</v>
      </c>
      <c r="H67" s="96" t="s">
        <v>197</v>
      </c>
      <c r="I67" s="95">
        <v>95954</v>
      </c>
    </row>
    <row r="68" spans="1:9" ht="12.75">
      <c r="A68" t="s">
        <v>210</v>
      </c>
      <c r="B68" s="31">
        <v>1314201</v>
      </c>
      <c r="E68" s="87">
        <v>1228</v>
      </c>
      <c r="F68" s="88" t="s">
        <v>833</v>
      </c>
      <c r="H68" s="97" t="s">
        <v>200</v>
      </c>
      <c r="I68" s="95">
        <v>88062</v>
      </c>
    </row>
    <row r="69" spans="1:9" ht="12.75">
      <c r="A69" t="s">
        <v>212</v>
      </c>
      <c r="B69" s="31">
        <v>7550450</v>
      </c>
      <c r="E69" s="84">
        <v>2222</v>
      </c>
      <c r="F69" s="85" t="s">
        <v>193</v>
      </c>
      <c r="H69" s="96" t="s">
        <v>203</v>
      </c>
      <c r="I69" s="95">
        <v>615054</v>
      </c>
    </row>
    <row r="70" spans="1:9" ht="12.75">
      <c r="A70" t="s">
        <v>215</v>
      </c>
      <c r="B70" s="31">
        <v>7440622</v>
      </c>
      <c r="E70" s="84">
        <v>9901</v>
      </c>
      <c r="F70" s="86" t="s">
        <v>196</v>
      </c>
      <c r="H70" s="96" t="s">
        <v>206</v>
      </c>
      <c r="I70" s="95">
        <v>39156417</v>
      </c>
    </row>
    <row r="71" spans="1:9" ht="12.75">
      <c r="A71" t="s">
        <v>218</v>
      </c>
      <c r="B71" s="31">
        <v>1314621</v>
      </c>
      <c r="E71" s="84">
        <v>9902</v>
      </c>
      <c r="F71" s="86" t="s">
        <v>199</v>
      </c>
      <c r="H71" s="96" t="s">
        <v>209</v>
      </c>
      <c r="I71" s="95">
        <v>95807</v>
      </c>
    </row>
    <row r="72" spans="1:9" ht="12.75">
      <c r="A72" t="s">
        <v>221</v>
      </c>
      <c r="B72" s="31">
        <v>7440666</v>
      </c>
      <c r="E72" s="84">
        <v>9910</v>
      </c>
      <c r="F72" s="86" t="s">
        <v>202</v>
      </c>
      <c r="H72" s="96" t="s">
        <v>211</v>
      </c>
      <c r="I72" s="95">
        <v>120832</v>
      </c>
    </row>
    <row r="73" spans="1:9" ht="12.75">
      <c r="A73" t="s">
        <v>224</v>
      </c>
      <c r="B73" s="31">
        <v>1314132</v>
      </c>
      <c r="E73" s="84">
        <v>9911</v>
      </c>
      <c r="F73" s="86" t="s">
        <v>205</v>
      </c>
      <c r="H73" s="94" t="s">
        <v>214</v>
      </c>
      <c r="I73" s="95">
        <v>105679</v>
      </c>
    </row>
    <row r="74" spans="1:9" ht="12.75">
      <c r="A74" s="30" t="s">
        <v>227</v>
      </c>
      <c r="B74" s="29"/>
      <c r="E74" s="84">
        <v>9960</v>
      </c>
      <c r="F74" s="85" t="s">
        <v>208</v>
      </c>
      <c r="H74" s="96" t="s">
        <v>217</v>
      </c>
      <c r="I74" s="95">
        <v>51285</v>
      </c>
    </row>
    <row r="75" spans="1:9" ht="12.75">
      <c r="A75" t="s">
        <v>229</v>
      </c>
      <c r="B75" s="31">
        <v>75070</v>
      </c>
      <c r="E75" s="89">
        <v>9961</v>
      </c>
      <c r="F75" s="85" t="s">
        <v>834</v>
      </c>
      <c r="H75" s="96" t="s">
        <v>220</v>
      </c>
      <c r="I75" s="95">
        <v>121142</v>
      </c>
    </row>
    <row r="76" spans="1:9" ht="12.75">
      <c r="A76" t="s">
        <v>232</v>
      </c>
      <c r="B76" s="31">
        <v>107028</v>
      </c>
      <c r="E76" s="84">
        <v>11101</v>
      </c>
      <c r="F76" s="85" t="s">
        <v>213</v>
      </c>
      <c r="H76" s="100" t="s">
        <v>835</v>
      </c>
      <c r="I76" s="99">
        <v>1326416</v>
      </c>
    </row>
    <row r="77" spans="1:9" ht="12.75">
      <c r="A77" s="34" t="s">
        <v>235</v>
      </c>
      <c r="B77" s="31">
        <v>107051</v>
      </c>
      <c r="E77" s="84">
        <v>16113</v>
      </c>
      <c r="F77" s="85" t="s">
        <v>216</v>
      </c>
      <c r="H77" s="96" t="s">
        <v>223</v>
      </c>
      <c r="I77" s="95">
        <v>606202</v>
      </c>
    </row>
    <row r="78" spans="1:9" ht="12.75">
      <c r="A78" t="s">
        <v>238</v>
      </c>
      <c r="B78" s="31">
        <v>7664417</v>
      </c>
      <c r="E78" s="84">
        <v>42101</v>
      </c>
      <c r="F78" s="86" t="s">
        <v>219</v>
      </c>
      <c r="H78" s="96" t="s">
        <v>226</v>
      </c>
      <c r="I78" s="95">
        <v>87627</v>
      </c>
    </row>
    <row r="79" spans="1:9" ht="12.75">
      <c r="A79" t="s">
        <v>241</v>
      </c>
      <c r="B79" s="31">
        <v>6484522</v>
      </c>
      <c r="E79" s="84">
        <v>42401</v>
      </c>
      <c r="F79" s="85" t="s">
        <v>222</v>
      </c>
      <c r="H79" s="96" t="s">
        <v>836</v>
      </c>
      <c r="I79" s="95">
        <v>53963</v>
      </c>
    </row>
    <row r="80" spans="1:9" ht="12.75">
      <c r="A80" t="s">
        <v>244</v>
      </c>
      <c r="B80" s="31">
        <v>7783202</v>
      </c>
      <c r="E80" s="84">
        <v>42603</v>
      </c>
      <c r="F80" s="85" t="s">
        <v>225</v>
      </c>
      <c r="H80" s="94" t="s">
        <v>231</v>
      </c>
      <c r="I80" s="95">
        <v>68006837</v>
      </c>
    </row>
    <row r="81" spans="1:9" ht="12.75">
      <c r="A81" t="s">
        <v>247</v>
      </c>
      <c r="B81" s="31">
        <v>1332214</v>
      </c>
      <c r="E81" s="84">
        <v>43101</v>
      </c>
      <c r="F81" s="85" t="s">
        <v>228</v>
      </c>
      <c r="H81" s="94" t="s">
        <v>234</v>
      </c>
      <c r="I81" s="95">
        <v>712685</v>
      </c>
    </row>
    <row r="82" spans="1:9" ht="12.75">
      <c r="A82" t="s">
        <v>250</v>
      </c>
      <c r="B82" s="31">
        <v>56553</v>
      </c>
      <c r="E82" s="84">
        <v>43104</v>
      </c>
      <c r="F82" s="85" t="s">
        <v>230</v>
      </c>
      <c r="H82" s="96" t="s">
        <v>237</v>
      </c>
      <c r="I82" s="95">
        <v>117793</v>
      </c>
    </row>
    <row r="83" spans="1:9" ht="12.75">
      <c r="A83" t="s">
        <v>253</v>
      </c>
      <c r="B83" s="31">
        <v>98873</v>
      </c>
      <c r="E83" s="84">
        <v>50000</v>
      </c>
      <c r="F83" s="85" t="s">
        <v>233</v>
      </c>
      <c r="H83" s="96" t="s">
        <v>240</v>
      </c>
      <c r="I83" s="95">
        <v>532274</v>
      </c>
    </row>
    <row r="84" spans="1:9" ht="12.75">
      <c r="A84" t="s">
        <v>256</v>
      </c>
      <c r="B84" s="31">
        <v>55210</v>
      </c>
      <c r="E84" s="84">
        <v>50066</v>
      </c>
      <c r="F84" s="85" t="s">
        <v>236</v>
      </c>
      <c r="H84" s="96" t="s">
        <v>243</v>
      </c>
      <c r="I84" s="95">
        <v>95578</v>
      </c>
    </row>
    <row r="85" spans="1:9" ht="12.75">
      <c r="A85" t="s">
        <v>259</v>
      </c>
      <c r="B85" s="31">
        <v>71432</v>
      </c>
      <c r="E85" s="84">
        <v>50077</v>
      </c>
      <c r="F85" s="85" t="s">
        <v>239</v>
      </c>
      <c r="H85" s="96" t="s">
        <v>246</v>
      </c>
      <c r="I85" s="95">
        <v>91576</v>
      </c>
    </row>
    <row r="86" spans="1:9" ht="12.75">
      <c r="A86" t="s">
        <v>261</v>
      </c>
      <c r="B86" s="31">
        <v>92875</v>
      </c>
      <c r="E86" s="84">
        <v>50180</v>
      </c>
      <c r="F86" s="85" t="s">
        <v>242</v>
      </c>
      <c r="H86" s="94" t="s">
        <v>249</v>
      </c>
      <c r="I86" s="95">
        <v>129157</v>
      </c>
    </row>
    <row r="87" spans="1:9" ht="12.75">
      <c r="A87" t="s">
        <v>41</v>
      </c>
      <c r="B87" s="31">
        <v>1020</v>
      </c>
      <c r="E87" s="84">
        <v>50282</v>
      </c>
      <c r="F87" s="85" t="s">
        <v>245</v>
      </c>
      <c r="H87" s="96" t="s">
        <v>252</v>
      </c>
      <c r="I87" s="95">
        <v>75558</v>
      </c>
    </row>
    <row r="88" spans="1:9" ht="12.75">
      <c r="A88" t="s">
        <v>251</v>
      </c>
      <c r="B88" s="31">
        <v>50328</v>
      </c>
      <c r="E88" s="84">
        <v>50293</v>
      </c>
      <c r="F88" s="86" t="s">
        <v>248</v>
      </c>
      <c r="H88" s="100" t="s">
        <v>837</v>
      </c>
      <c r="I88" s="99">
        <v>12108133</v>
      </c>
    </row>
    <row r="89" spans="1:9" ht="12.75">
      <c r="A89" t="s">
        <v>268</v>
      </c>
      <c r="B89" s="31">
        <v>205992</v>
      </c>
      <c r="E89" s="84">
        <v>50328</v>
      </c>
      <c r="F89" s="85" t="s">
        <v>251</v>
      </c>
      <c r="H89" s="96" t="s">
        <v>255</v>
      </c>
      <c r="I89" s="95">
        <v>75865</v>
      </c>
    </row>
    <row r="90" spans="1:9" ht="12.75">
      <c r="A90" t="s">
        <v>270</v>
      </c>
      <c r="B90" s="31">
        <v>192972</v>
      </c>
      <c r="E90" s="84">
        <v>50351</v>
      </c>
      <c r="F90" s="85" t="s">
        <v>254</v>
      </c>
      <c r="H90" s="96" t="s">
        <v>258</v>
      </c>
      <c r="I90" s="95">
        <v>109068</v>
      </c>
    </row>
    <row r="91" spans="1:9" ht="12.75">
      <c r="A91" t="s">
        <v>273</v>
      </c>
      <c r="B91" s="31">
        <v>191242</v>
      </c>
      <c r="E91" s="84">
        <v>50419</v>
      </c>
      <c r="F91" s="85" t="s">
        <v>257</v>
      </c>
      <c r="H91" s="96" t="s">
        <v>260</v>
      </c>
      <c r="I91" s="95">
        <v>91598</v>
      </c>
    </row>
    <row r="92" spans="1:9" ht="12.75">
      <c r="A92" t="s">
        <v>276</v>
      </c>
      <c r="B92" s="31">
        <v>205823</v>
      </c>
      <c r="E92" s="84">
        <v>50555</v>
      </c>
      <c r="F92" s="85" t="s">
        <v>838</v>
      </c>
      <c r="H92" s="96" t="s">
        <v>263</v>
      </c>
      <c r="I92" s="95">
        <v>607578</v>
      </c>
    </row>
    <row r="93" spans="1:9" ht="12.75">
      <c r="A93" s="34" t="s">
        <v>279</v>
      </c>
      <c r="B93" s="31">
        <v>207089</v>
      </c>
      <c r="E93" s="84">
        <v>50760</v>
      </c>
      <c r="F93" s="85" t="s">
        <v>262</v>
      </c>
      <c r="H93" s="96" t="s">
        <v>265</v>
      </c>
      <c r="I93" s="95">
        <v>88755</v>
      </c>
    </row>
    <row r="94" spans="1:9" ht="12.75">
      <c r="A94" t="s">
        <v>282</v>
      </c>
      <c r="B94" s="31">
        <v>94360</v>
      </c>
      <c r="E94" s="84">
        <v>50782</v>
      </c>
      <c r="F94" s="85" t="s">
        <v>264</v>
      </c>
      <c r="H94" s="96" t="s">
        <v>267</v>
      </c>
      <c r="I94" s="95">
        <v>79469</v>
      </c>
    </row>
    <row r="95" spans="1:9" ht="12.75">
      <c r="A95" t="s">
        <v>285</v>
      </c>
      <c r="B95" s="31">
        <v>100447</v>
      </c>
      <c r="E95" s="84">
        <v>51218</v>
      </c>
      <c r="F95" s="85" t="s">
        <v>266</v>
      </c>
      <c r="H95" s="96" t="s">
        <v>269</v>
      </c>
      <c r="I95" s="95">
        <v>90437</v>
      </c>
    </row>
    <row r="96" spans="1:9" ht="12.75">
      <c r="A96" t="s">
        <v>288</v>
      </c>
      <c r="B96" s="31">
        <v>7726956</v>
      </c>
      <c r="E96" s="84">
        <v>51285</v>
      </c>
      <c r="F96" s="85" t="s">
        <v>217</v>
      </c>
      <c r="H96" s="94" t="s">
        <v>272</v>
      </c>
      <c r="I96" s="95">
        <v>60153493</v>
      </c>
    </row>
    <row r="97" spans="1:9" ht="12.75">
      <c r="A97" t="s">
        <v>291</v>
      </c>
      <c r="B97" s="31">
        <v>85687</v>
      </c>
      <c r="E97" s="84">
        <v>51525</v>
      </c>
      <c r="F97" s="85" t="s">
        <v>271</v>
      </c>
      <c r="H97" s="97" t="s">
        <v>275</v>
      </c>
      <c r="I97" s="95">
        <v>32774166</v>
      </c>
    </row>
    <row r="98" spans="1:9" ht="12.75">
      <c r="A98" t="s">
        <v>294</v>
      </c>
      <c r="B98" s="31">
        <v>75150</v>
      </c>
      <c r="E98" s="84">
        <v>51752</v>
      </c>
      <c r="F98" s="85" t="s">
        <v>274</v>
      </c>
      <c r="H98" s="97" t="s">
        <v>278</v>
      </c>
      <c r="I98" s="95">
        <v>57465288</v>
      </c>
    </row>
    <row r="99" spans="1:9" ht="12.75">
      <c r="A99" t="s">
        <v>296</v>
      </c>
      <c r="B99" s="31">
        <v>56235</v>
      </c>
      <c r="E99" s="84">
        <v>51796</v>
      </c>
      <c r="F99" s="85" t="s">
        <v>277</v>
      </c>
      <c r="H99" s="97" t="s">
        <v>281</v>
      </c>
      <c r="I99" s="95">
        <v>32598133</v>
      </c>
    </row>
    <row r="100" spans="1:9" ht="12.75">
      <c r="A100" t="s">
        <v>299</v>
      </c>
      <c r="B100" s="31">
        <v>7782505</v>
      </c>
      <c r="E100" s="84">
        <v>52244</v>
      </c>
      <c r="F100" s="86" t="s">
        <v>280</v>
      </c>
      <c r="H100" s="94" t="s">
        <v>284</v>
      </c>
      <c r="I100" s="95">
        <v>28434868</v>
      </c>
    </row>
    <row r="101" spans="1:9" ht="12.75">
      <c r="A101" t="s">
        <v>302</v>
      </c>
      <c r="B101" s="31">
        <v>10049044</v>
      </c>
      <c r="E101" s="84">
        <v>52675</v>
      </c>
      <c r="F101" s="85" t="s">
        <v>283</v>
      </c>
      <c r="H101" s="97" t="s">
        <v>287</v>
      </c>
      <c r="I101" s="95">
        <v>91941</v>
      </c>
    </row>
    <row r="102" spans="1:9" ht="12.75">
      <c r="A102" t="s">
        <v>305</v>
      </c>
      <c r="B102" s="31">
        <v>108907</v>
      </c>
      <c r="E102" s="84">
        <v>52686</v>
      </c>
      <c r="F102" s="85" t="s">
        <v>286</v>
      </c>
      <c r="H102" s="96" t="s">
        <v>290</v>
      </c>
      <c r="I102" s="95">
        <v>119904</v>
      </c>
    </row>
    <row r="103" spans="1:9" ht="12.75">
      <c r="A103" t="s">
        <v>62</v>
      </c>
      <c r="B103" s="31">
        <v>1058</v>
      </c>
      <c r="E103" s="84">
        <v>53167</v>
      </c>
      <c r="F103" s="85" t="s">
        <v>289</v>
      </c>
      <c r="H103" s="94" t="s">
        <v>293</v>
      </c>
      <c r="I103" s="95">
        <v>20325400</v>
      </c>
    </row>
    <row r="104" spans="1:9" ht="12.75">
      <c r="A104" t="s">
        <v>309</v>
      </c>
      <c r="B104" s="31">
        <v>67663</v>
      </c>
      <c r="E104" s="84">
        <v>53703</v>
      </c>
      <c r="F104" s="85" t="s">
        <v>292</v>
      </c>
      <c r="H104" s="94" t="s">
        <v>295</v>
      </c>
      <c r="I104" s="95">
        <v>119937</v>
      </c>
    </row>
    <row r="105" spans="1:9" ht="12.75">
      <c r="A105" s="34" t="s">
        <v>312</v>
      </c>
      <c r="B105" s="31">
        <v>218019</v>
      </c>
      <c r="E105" s="90">
        <v>53963</v>
      </c>
      <c r="F105" s="91" t="s">
        <v>836</v>
      </c>
      <c r="H105" s="98" t="s">
        <v>839</v>
      </c>
      <c r="I105" s="99">
        <v>612828</v>
      </c>
    </row>
    <row r="106" spans="1:9" ht="12.75">
      <c r="A106" s="34" t="s">
        <v>315</v>
      </c>
      <c r="B106" s="31">
        <v>1319773</v>
      </c>
      <c r="E106" s="84">
        <v>54115</v>
      </c>
      <c r="F106" s="85" t="s">
        <v>297</v>
      </c>
      <c r="H106" s="97" t="s">
        <v>298</v>
      </c>
      <c r="I106" s="95">
        <v>70362504</v>
      </c>
    </row>
    <row r="107" spans="1:9" ht="12.75">
      <c r="A107" s="34" t="s">
        <v>317</v>
      </c>
      <c r="B107" s="31">
        <v>98828</v>
      </c>
      <c r="E107" s="84">
        <v>54626</v>
      </c>
      <c r="F107" s="85" t="s">
        <v>300</v>
      </c>
      <c r="H107" s="94" t="s">
        <v>301</v>
      </c>
      <c r="I107" s="95">
        <v>6109973</v>
      </c>
    </row>
    <row r="108" spans="1:9" ht="12.75">
      <c r="A108" t="s">
        <v>320</v>
      </c>
      <c r="B108" s="31">
        <v>135206</v>
      </c>
      <c r="E108" s="84">
        <v>54911</v>
      </c>
      <c r="F108" s="85" t="s">
        <v>303</v>
      </c>
      <c r="H108" s="96" t="s">
        <v>304</v>
      </c>
      <c r="I108" s="95">
        <v>563473</v>
      </c>
    </row>
    <row r="109" spans="1:9" ht="12.75">
      <c r="A109" t="s">
        <v>80</v>
      </c>
      <c r="B109" s="31">
        <v>1073</v>
      </c>
      <c r="E109" s="84">
        <v>55185</v>
      </c>
      <c r="F109" s="85" t="s">
        <v>306</v>
      </c>
      <c r="H109" s="96" t="s">
        <v>307</v>
      </c>
      <c r="I109" s="95">
        <v>56495</v>
      </c>
    </row>
    <row r="110" spans="1:9" ht="12.75">
      <c r="A110" t="s">
        <v>324</v>
      </c>
      <c r="B110" s="31">
        <v>57125</v>
      </c>
      <c r="E110" s="84">
        <v>55210</v>
      </c>
      <c r="F110" s="85" t="s">
        <v>256</v>
      </c>
      <c r="H110" s="94" t="s">
        <v>308</v>
      </c>
      <c r="I110" s="95">
        <v>64091914</v>
      </c>
    </row>
    <row r="111" spans="1:9" ht="12.75">
      <c r="A111" s="34" t="s">
        <v>326</v>
      </c>
      <c r="B111" s="31">
        <v>110827</v>
      </c>
      <c r="E111" s="84">
        <v>55630</v>
      </c>
      <c r="F111" s="85" t="s">
        <v>310</v>
      </c>
      <c r="H111" s="96" t="s">
        <v>311</v>
      </c>
      <c r="I111" s="95">
        <v>101804</v>
      </c>
    </row>
    <row r="112" spans="1:9" ht="12.75">
      <c r="A112" s="34" t="s">
        <v>329</v>
      </c>
      <c r="B112" s="31">
        <v>226368</v>
      </c>
      <c r="E112" s="84">
        <v>55867</v>
      </c>
      <c r="F112" s="85" t="s">
        <v>313</v>
      </c>
      <c r="H112" s="94" t="s">
        <v>314</v>
      </c>
      <c r="I112" s="95">
        <v>80057</v>
      </c>
    </row>
    <row r="113" spans="1:9" ht="12.75">
      <c r="A113" t="s">
        <v>292</v>
      </c>
      <c r="B113" s="31">
        <v>53703</v>
      </c>
      <c r="E113" s="84">
        <v>55981</v>
      </c>
      <c r="F113" s="86" t="s">
        <v>123</v>
      </c>
      <c r="H113" s="94" t="s">
        <v>316</v>
      </c>
      <c r="I113" s="95">
        <v>101611</v>
      </c>
    </row>
    <row r="114" spans="1:9" ht="12.75">
      <c r="A114" t="s">
        <v>332</v>
      </c>
      <c r="B114" s="31">
        <v>224420</v>
      </c>
      <c r="E114" s="84">
        <v>56042</v>
      </c>
      <c r="F114" s="85" t="s">
        <v>318</v>
      </c>
      <c r="H114" s="97" t="s">
        <v>319</v>
      </c>
      <c r="I114" s="95">
        <v>101144</v>
      </c>
    </row>
    <row r="115" spans="1:9" ht="12.75">
      <c r="A115" t="s">
        <v>334</v>
      </c>
      <c r="B115" s="31">
        <v>192654</v>
      </c>
      <c r="E115" s="84">
        <v>56235</v>
      </c>
      <c r="F115" s="85" t="s">
        <v>296</v>
      </c>
      <c r="H115" s="94" t="s">
        <v>321</v>
      </c>
      <c r="I115" s="95">
        <v>838880</v>
      </c>
    </row>
    <row r="116" spans="1:9" ht="12.75">
      <c r="A116" t="s">
        <v>336</v>
      </c>
      <c r="B116" s="31">
        <v>189640</v>
      </c>
      <c r="E116" s="84">
        <v>56382</v>
      </c>
      <c r="F116" s="85" t="s">
        <v>322</v>
      </c>
      <c r="H116" s="97" t="s">
        <v>323</v>
      </c>
      <c r="I116" s="95">
        <v>101779</v>
      </c>
    </row>
    <row r="117" spans="1:9" ht="12.75">
      <c r="A117" t="s">
        <v>339</v>
      </c>
      <c r="B117" s="31">
        <v>189559</v>
      </c>
      <c r="E117" s="84">
        <v>56495</v>
      </c>
      <c r="F117" s="85" t="s">
        <v>307</v>
      </c>
      <c r="H117" s="96" t="s">
        <v>325</v>
      </c>
      <c r="I117" s="95">
        <v>139651</v>
      </c>
    </row>
    <row r="118" spans="1:9" ht="12.75">
      <c r="A118" t="s">
        <v>342</v>
      </c>
      <c r="B118" s="31">
        <v>191300</v>
      </c>
      <c r="E118" s="84">
        <v>56531</v>
      </c>
      <c r="F118" s="85" t="s">
        <v>327</v>
      </c>
      <c r="H118" s="96" t="s">
        <v>328</v>
      </c>
      <c r="I118" s="95">
        <v>534521</v>
      </c>
    </row>
    <row r="119" spans="1:9" ht="12.75">
      <c r="A119" t="s">
        <v>196</v>
      </c>
      <c r="B119" s="31">
        <v>9901</v>
      </c>
      <c r="E119" s="84">
        <v>56553</v>
      </c>
      <c r="F119" s="85" t="s">
        <v>250</v>
      </c>
      <c r="H119" s="96" t="s">
        <v>840</v>
      </c>
      <c r="I119" s="95">
        <v>92671</v>
      </c>
    </row>
    <row r="120" spans="1:9" ht="12.75">
      <c r="A120" t="s">
        <v>199</v>
      </c>
      <c r="B120" s="31">
        <v>9902</v>
      </c>
      <c r="E120" s="84">
        <v>56757</v>
      </c>
      <c r="F120" s="85" t="s">
        <v>330</v>
      </c>
      <c r="H120" s="97" t="s">
        <v>331</v>
      </c>
      <c r="I120" s="95">
        <v>95830</v>
      </c>
    </row>
    <row r="121" spans="1:9" ht="12.75">
      <c r="A121" s="34" t="s">
        <v>347</v>
      </c>
      <c r="B121" s="31">
        <v>111422</v>
      </c>
      <c r="E121" s="84">
        <v>57125</v>
      </c>
      <c r="F121" s="85" t="s">
        <v>841</v>
      </c>
      <c r="H121" s="97" t="s">
        <v>333</v>
      </c>
      <c r="I121" s="95">
        <v>60117</v>
      </c>
    </row>
    <row r="122" spans="1:9" ht="12.75">
      <c r="A122" t="s">
        <v>350</v>
      </c>
      <c r="B122" s="31">
        <v>84662</v>
      </c>
      <c r="E122" s="84">
        <v>57147</v>
      </c>
      <c r="F122" s="85" t="s">
        <v>45</v>
      </c>
      <c r="H122" s="96" t="s">
        <v>335</v>
      </c>
      <c r="I122" s="95">
        <v>92933</v>
      </c>
    </row>
    <row r="123" spans="1:9" ht="12.75">
      <c r="A123" t="s">
        <v>353</v>
      </c>
      <c r="B123" s="31">
        <v>64675</v>
      </c>
      <c r="E123" s="84">
        <v>57330</v>
      </c>
      <c r="F123" s="85" t="s">
        <v>337</v>
      </c>
      <c r="H123" s="96" t="s">
        <v>338</v>
      </c>
      <c r="I123" s="95">
        <v>100027</v>
      </c>
    </row>
    <row r="124" spans="1:9" ht="12.75">
      <c r="A124" t="s">
        <v>356</v>
      </c>
      <c r="B124" s="31">
        <v>111466</v>
      </c>
      <c r="E124" s="84">
        <v>57410</v>
      </c>
      <c r="F124" s="85" t="s">
        <v>340</v>
      </c>
      <c r="H124" s="96" t="s">
        <v>341</v>
      </c>
      <c r="I124" s="95">
        <v>57835924</v>
      </c>
    </row>
    <row r="125" spans="1:9" ht="12.75">
      <c r="A125" t="s">
        <v>359</v>
      </c>
      <c r="B125" s="31">
        <v>111966</v>
      </c>
      <c r="E125" s="90">
        <v>57578</v>
      </c>
      <c r="F125" s="91" t="s">
        <v>842</v>
      </c>
      <c r="H125" s="94" t="s">
        <v>343</v>
      </c>
      <c r="I125" s="95">
        <v>106876</v>
      </c>
    </row>
    <row r="126" spans="1:9" ht="12.75">
      <c r="A126" t="s">
        <v>362</v>
      </c>
      <c r="B126" s="31">
        <v>112345</v>
      </c>
      <c r="E126" s="84">
        <v>57636</v>
      </c>
      <c r="F126" s="85" t="s">
        <v>344</v>
      </c>
      <c r="H126" s="96" t="s">
        <v>345</v>
      </c>
      <c r="I126" s="95">
        <v>100403</v>
      </c>
    </row>
    <row r="127" spans="1:9" ht="12.75">
      <c r="A127" t="s">
        <v>363</v>
      </c>
      <c r="B127" s="31">
        <v>111900</v>
      </c>
      <c r="E127" s="90">
        <v>57749</v>
      </c>
      <c r="F127" s="91" t="s">
        <v>843</v>
      </c>
      <c r="H127" s="94" t="s">
        <v>346</v>
      </c>
      <c r="I127" s="95">
        <v>139913</v>
      </c>
    </row>
    <row r="128" spans="1:9" ht="12.75">
      <c r="A128" t="s">
        <v>366</v>
      </c>
      <c r="B128" s="31">
        <v>111773</v>
      </c>
      <c r="E128" s="84">
        <v>57830</v>
      </c>
      <c r="F128" s="85" t="s">
        <v>348</v>
      </c>
      <c r="H128" s="96" t="s">
        <v>349</v>
      </c>
      <c r="I128" s="95">
        <v>484208</v>
      </c>
    </row>
    <row r="129" spans="1:9" ht="12.75">
      <c r="A129" t="s">
        <v>99</v>
      </c>
      <c r="B129" s="31">
        <v>1091</v>
      </c>
      <c r="E129" s="84">
        <v>57976</v>
      </c>
      <c r="F129" s="86" t="s">
        <v>351</v>
      </c>
      <c r="H129" s="96" t="s">
        <v>352</v>
      </c>
      <c r="I129" s="95">
        <v>3697243</v>
      </c>
    </row>
    <row r="130" spans="1:9" ht="12.75">
      <c r="A130" t="s">
        <v>371</v>
      </c>
      <c r="B130" s="31">
        <v>75003</v>
      </c>
      <c r="E130" s="84">
        <v>58184</v>
      </c>
      <c r="F130" s="85" t="s">
        <v>354</v>
      </c>
      <c r="H130" s="96" t="s">
        <v>355</v>
      </c>
      <c r="I130" s="95">
        <v>602879</v>
      </c>
    </row>
    <row r="131" spans="1:9" ht="12.75">
      <c r="A131" t="s">
        <v>374</v>
      </c>
      <c r="B131" s="31">
        <v>74851</v>
      </c>
      <c r="E131" s="84">
        <v>58220</v>
      </c>
      <c r="F131" s="85" t="s">
        <v>357</v>
      </c>
      <c r="H131" s="96" t="s">
        <v>358</v>
      </c>
      <c r="I131" s="95">
        <v>99592</v>
      </c>
    </row>
    <row r="132" spans="1:9" ht="12.75">
      <c r="A132" t="s">
        <v>376</v>
      </c>
      <c r="B132" s="31">
        <v>106934</v>
      </c>
      <c r="E132" s="84">
        <v>58899</v>
      </c>
      <c r="F132" s="86" t="s">
        <v>360</v>
      </c>
      <c r="H132" s="96" t="s">
        <v>361</v>
      </c>
      <c r="I132" s="95">
        <v>7496028</v>
      </c>
    </row>
    <row r="133" spans="1:9" ht="12.75">
      <c r="A133" t="s">
        <v>378</v>
      </c>
      <c r="B133" s="31">
        <v>107062</v>
      </c>
      <c r="E133" s="84">
        <v>58902</v>
      </c>
      <c r="F133" s="85" t="s">
        <v>180</v>
      </c>
      <c r="H133" s="94" t="s">
        <v>351</v>
      </c>
      <c r="I133" s="95">
        <v>57976</v>
      </c>
    </row>
    <row r="134" spans="1:9" ht="12.75">
      <c r="A134" t="s">
        <v>381</v>
      </c>
      <c r="B134" s="31">
        <v>107211</v>
      </c>
      <c r="E134" s="84">
        <v>59052</v>
      </c>
      <c r="F134" s="85" t="s">
        <v>364</v>
      </c>
      <c r="H134" s="94" t="s">
        <v>365</v>
      </c>
      <c r="I134" s="95">
        <v>194592</v>
      </c>
    </row>
    <row r="135" spans="1:9" ht="12.75">
      <c r="A135" t="s">
        <v>383</v>
      </c>
      <c r="B135" s="31">
        <v>629141</v>
      </c>
      <c r="E135" s="84">
        <v>59870</v>
      </c>
      <c r="F135" s="85" t="s">
        <v>367</v>
      </c>
      <c r="H135" s="94" t="s">
        <v>368</v>
      </c>
      <c r="I135" s="95">
        <v>26148685</v>
      </c>
    </row>
    <row r="136" spans="1:9" ht="12.75">
      <c r="A136" t="s">
        <v>386</v>
      </c>
      <c r="B136" s="31">
        <v>110714</v>
      </c>
      <c r="E136" s="84">
        <v>59892</v>
      </c>
      <c r="F136" s="85" t="s">
        <v>369</v>
      </c>
      <c r="H136" s="96" t="s">
        <v>370</v>
      </c>
      <c r="I136" s="95">
        <v>83329</v>
      </c>
    </row>
    <row r="137" spans="1:9" ht="12.75">
      <c r="A137" t="s">
        <v>34</v>
      </c>
      <c r="B137" s="31">
        <v>111762</v>
      </c>
      <c r="E137" s="84">
        <v>59961</v>
      </c>
      <c r="F137" s="85" t="s">
        <v>372</v>
      </c>
      <c r="H137" s="96" t="s">
        <v>373</v>
      </c>
      <c r="I137" s="95">
        <v>208968</v>
      </c>
    </row>
    <row r="138" spans="1:9" ht="12.75">
      <c r="A138" t="s">
        <v>391</v>
      </c>
      <c r="B138" s="31">
        <v>110805</v>
      </c>
      <c r="E138" s="84">
        <v>60093</v>
      </c>
      <c r="F138" s="85" t="s">
        <v>375</v>
      </c>
      <c r="H138" s="96" t="s">
        <v>229</v>
      </c>
      <c r="I138" s="95">
        <v>75070</v>
      </c>
    </row>
    <row r="139" spans="1:9" ht="12.75">
      <c r="A139" t="s">
        <v>392</v>
      </c>
      <c r="B139" s="31">
        <v>111159</v>
      </c>
      <c r="E139" s="84">
        <v>60117</v>
      </c>
      <c r="F139" s="92" t="s">
        <v>333</v>
      </c>
      <c r="H139" s="96" t="s">
        <v>377</v>
      </c>
      <c r="I139" s="95">
        <v>60355</v>
      </c>
    </row>
    <row r="140" spans="1:9" ht="12.75">
      <c r="A140" t="s">
        <v>395</v>
      </c>
      <c r="B140" s="31">
        <v>109864</v>
      </c>
      <c r="E140" s="84">
        <v>60344</v>
      </c>
      <c r="F140" s="85" t="s">
        <v>379</v>
      </c>
      <c r="H140" s="96" t="s">
        <v>380</v>
      </c>
      <c r="I140" s="95">
        <v>34256821</v>
      </c>
    </row>
    <row r="141" spans="1:9" ht="12.75">
      <c r="A141" t="s">
        <v>398</v>
      </c>
      <c r="B141" s="31">
        <v>110496</v>
      </c>
      <c r="E141" s="84">
        <v>60355</v>
      </c>
      <c r="F141" s="85" t="s">
        <v>377</v>
      </c>
      <c r="H141" s="96" t="s">
        <v>382</v>
      </c>
      <c r="I141" s="95">
        <v>546883</v>
      </c>
    </row>
    <row r="142" spans="1:9" ht="12.75">
      <c r="A142" t="s">
        <v>401</v>
      </c>
      <c r="B142" s="31">
        <v>2807309</v>
      </c>
      <c r="E142" s="84">
        <v>60560</v>
      </c>
      <c r="F142" s="85" t="s">
        <v>384</v>
      </c>
      <c r="H142" s="96" t="s">
        <v>385</v>
      </c>
      <c r="I142" s="95">
        <v>75058</v>
      </c>
    </row>
    <row r="143" spans="1:9" ht="12.75">
      <c r="A143" t="s">
        <v>403</v>
      </c>
      <c r="B143" s="31">
        <v>75218</v>
      </c>
      <c r="E143" s="84">
        <v>60571</v>
      </c>
      <c r="F143" s="85" t="s">
        <v>387</v>
      </c>
      <c r="H143" s="96" t="s">
        <v>388</v>
      </c>
      <c r="I143" s="95">
        <v>98862</v>
      </c>
    </row>
    <row r="144" spans="1:9" ht="12.75">
      <c r="A144" t="s">
        <v>405</v>
      </c>
      <c r="B144" s="31">
        <v>206440</v>
      </c>
      <c r="E144" s="84">
        <v>61574</v>
      </c>
      <c r="F144" s="85" t="s">
        <v>389</v>
      </c>
      <c r="H144" s="96" t="s">
        <v>390</v>
      </c>
      <c r="I144" s="95">
        <v>62476599</v>
      </c>
    </row>
    <row r="145" spans="1:9" ht="12.75">
      <c r="A145" t="s">
        <v>407</v>
      </c>
      <c r="B145" s="31">
        <v>86737</v>
      </c>
      <c r="E145" s="84">
        <v>61825</v>
      </c>
      <c r="F145" s="85" t="s">
        <v>844</v>
      </c>
      <c r="H145" s="96" t="s">
        <v>232</v>
      </c>
      <c r="I145" s="95">
        <v>107028</v>
      </c>
    </row>
    <row r="146" spans="1:9" ht="12.75">
      <c r="A146" t="s">
        <v>106</v>
      </c>
      <c r="B146" s="31">
        <v>1101</v>
      </c>
      <c r="E146" s="84">
        <v>62442</v>
      </c>
      <c r="F146" s="85" t="s">
        <v>393</v>
      </c>
      <c r="H146" s="96" t="s">
        <v>394</v>
      </c>
      <c r="I146" s="95">
        <v>79061</v>
      </c>
    </row>
    <row r="147" spans="1:9" ht="12.75">
      <c r="A147" t="s">
        <v>108</v>
      </c>
      <c r="B147" s="31">
        <v>1103</v>
      </c>
      <c r="E147" s="84">
        <v>62500</v>
      </c>
      <c r="F147" s="85" t="s">
        <v>396</v>
      </c>
      <c r="H147" s="96" t="s">
        <v>397</v>
      </c>
      <c r="I147" s="95">
        <v>79107</v>
      </c>
    </row>
    <row r="148" spans="1:9" ht="12.75">
      <c r="A148" t="s">
        <v>111</v>
      </c>
      <c r="B148" s="31">
        <v>1104</v>
      </c>
      <c r="E148" s="84">
        <v>62533</v>
      </c>
      <c r="F148" s="85" t="s">
        <v>399</v>
      </c>
      <c r="H148" s="96" t="s">
        <v>400</v>
      </c>
      <c r="I148" s="95">
        <v>107131</v>
      </c>
    </row>
    <row r="149" spans="1:9" ht="12.75">
      <c r="A149" t="s">
        <v>233</v>
      </c>
      <c r="B149" s="31">
        <v>50000</v>
      </c>
      <c r="E149" s="84">
        <v>62555</v>
      </c>
      <c r="F149" s="85" t="s">
        <v>402</v>
      </c>
      <c r="H149" s="100" t="s">
        <v>845</v>
      </c>
      <c r="I149" s="99">
        <v>77536664</v>
      </c>
    </row>
    <row r="150" spans="1:9" ht="12.75">
      <c r="A150" t="s">
        <v>119</v>
      </c>
      <c r="B150" s="31">
        <v>1115</v>
      </c>
      <c r="E150" s="84">
        <v>62566</v>
      </c>
      <c r="F150" s="85" t="s">
        <v>846</v>
      </c>
      <c r="H150" s="96" t="s">
        <v>262</v>
      </c>
      <c r="I150" s="95">
        <v>50760</v>
      </c>
    </row>
    <row r="151" spans="1:9" ht="12.75">
      <c r="A151" t="s">
        <v>417</v>
      </c>
      <c r="B151" s="31">
        <v>7647010</v>
      </c>
      <c r="E151" s="84">
        <v>62737</v>
      </c>
      <c r="F151" s="85" t="s">
        <v>847</v>
      </c>
      <c r="H151" s="96" t="s">
        <v>404</v>
      </c>
      <c r="I151" s="95">
        <v>23214928</v>
      </c>
    </row>
    <row r="152" spans="1:9" ht="12.75">
      <c r="A152" t="s">
        <v>419</v>
      </c>
      <c r="B152" s="31">
        <v>74908</v>
      </c>
      <c r="E152" s="84">
        <v>62759</v>
      </c>
      <c r="F152" s="85" t="s">
        <v>408</v>
      </c>
      <c r="H152" s="96" t="s">
        <v>406</v>
      </c>
      <c r="I152" s="95">
        <v>3688537</v>
      </c>
    </row>
    <row r="153" spans="1:9" ht="12.75">
      <c r="A153" t="s">
        <v>422</v>
      </c>
      <c r="B153" s="31">
        <v>10035106</v>
      </c>
      <c r="E153" s="84">
        <v>63252</v>
      </c>
      <c r="F153" s="85" t="s">
        <v>409</v>
      </c>
      <c r="H153" s="96" t="s">
        <v>26</v>
      </c>
      <c r="I153" s="95">
        <v>1000</v>
      </c>
    </row>
    <row r="154" spans="1:9" ht="12.75">
      <c r="A154" t="s">
        <v>425</v>
      </c>
      <c r="B154" s="31">
        <v>7664393</v>
      </c>
      <c r="E154" s="84">
        <v>63923</v>
      </c>
      <c r="F154" s="85" t="s">
        <v>411</v>
      </c>
      <c r="H154" s="96" t="s">
        <v>410</v>
      </c>
      <c r="I154" s="95">
        <v>15972608</v>
      </c>
    </row>
    <row r="155" spans="1:9" ht="12.75">
      <c r="A155" t="s">
        <v>427</v>
      </c>
      <c r="B155" s="31">
        <v>7783075</v>
      </c>
      <c r="E155" s="84">
        <v>63989</v>
      </c>
      <c r="F155" s="85" t="s">
        <v>413</v>
      </c>
      <c r="H155" s="96" t="s">
        <v>412</v>
      </c>
      <c r="I155" s="95">
        <v>309002</v>
      </c>
    </row>
    <row r="156" spans="1:9" ht="12.75">
      <c r="A156" t="s">
        <v>429</v>
      </c>
      <c r="B156" s="31">
        <v>7783064</v>
      </c>
      <c r="E156" s="84">
        <v>64675</v>
      </c>
      <c r="F156" s="85" t="s">
        <v>353</v>
      </c>
      <c r="H156" s="96" t="s">
        <v>414</v>
      </c>
      <c r="I156" s="95">
        <v>302794</v>
      </c>
    </row>
    <row r="157" spans="1:9" ht="12.75">
      <c r="A157" t="s">
        <v>432</v>
      </c>
      <c r="B157" s="31">
        <v>193395</v>
      </c>
      <c r="E157" s="84">
        <v>64755</v>
      </c>
      <c r="F157" s="85" t="s">
        <v>416</v>
      </c>
      <c r="H157" s="96" t="s">
        <v>415</v>
      </c>
      <c r="I157" s="95">
        <v>107186</v>
      </c>
    </row>
    <row r="158" spans="1:9" ht="12.75">
      <c r="A158" t="s">
        <v>434</v>
      </c>
      <c r="B158" s="31">
        <v>78842</v>
      </c>
      <c r="E158" s="84">
        <v>66273</v>
      </c>
      <c r="F158" s="85" t="s">
        <v>848</v>
      </c>
      <c r="H158" s="96" t="s">
        <v>235</v>
      </c>
      <c r="I158" s="95">
        <v>107051</v>
      </c>
    </row>
    <row r="159" spans="1:9" ht="12.75">
      <c r="A159" t="s">
        <v>435</v>
      </c>
      <c r="B159" s="31">
        <v>12427382</v>
      </c>
      <c r="E159" s="84">
        <v>66751</v>
      </c>
      <c r="F159" s="85" t="s">
        <v>420</v>
      </c>
      <c r="H159" s="94" t="s">
        <v>187</v>
      </c>
      <c r="I159" s="95">
        <v>1205</v>
      </c>
    </row>
    <row r="160" spans="1:9" ht="12.75">
      <c r="A160" s="34" t="s">
        <v>436</v>
      </c>
      <c r="B160" s="31">
        <v>108394</v>
      </c>
      <c r="E160" s="84">
        <v>66819</v>
      </c>
      <c r="F160" s="85" t="s">
        <v>423</v>
      </c>
      <c r="H160" s="94" t="s">
        <v>421</v>
      </c>
      <c r="I160" s="95">
        <v>319846</v>
      </c>
    </row>
    <row r="161" spans="1:9" ht="12.75">
      <c r="A161" t="s">
        <v>430</v>
      </c>
      <c r="B161" s="31">
        <v>67561</v>
      </c>
      <c r="E161" s="84">
        <v>67209</v>
      </c>
      <c r="F161" s="85" t="s">
        <v>426</v>
      </c>
      <c r="H161" s="96" t="s">
        <v>424</v>
      </c>
      <c r="I161" s="95">
        <v>28981977</v>
      </c>
    </row>
    <row r="162" spans="1:9" ht="12.75">
      <c r="A162" t="s">
        <v>439</v>
      </c>
      <c r="B162" s="31">
        <v>96333</v>
      </c>
      <c r="E162" s="84">
        <v>67458</v>
      </c>
      <c r="F162" s="85" t="s">
        <v>428</v>
      </c>
      <c r="H162" s="96" t="s">
        <v>85</v>
      </c>
      <c r="I162" s="95">
        <v>7429905</v>
      </c>
    </row>
    <row r="163" spans="1:9" ht="12.75">
      <c r="A163" t="s">
        <v>441</v>
      </c>
      <c r="B163" s="31">
        <v>74839</v>
      </c>
      <c r="E163" s="84">
        <v>67561</v>
      </c>
      <c r="F163" s="85" t="s">
        <v>430</v>
      </c>
      <c r="H163" s="96" t="s">
        <v>88</v>
      </c>
      <c r="I163" s="95">
        <v>1344281</v>
      </c>
    </row>
    <row r="164" spans="1:9" ht="12.75">
      <c r="A164" t="s">
        <v>443</v>
      </c>
      <c r="B164" s="31">
        <v>74873</v>
      </c>
      <c r="E164" s="84">
        <v>67630</v>
      </c>
      <c r="F164" s="85" t="s">
        <v>40</v>
      </c>
      <c r="H164" s="96" t="s">
        <v>431</v>
      </c>
      <c r="I164" s="95">
        <v>39831555</v>
      </c>
    </row>
    <row r="165" spans="1:9" ht="12.75">
      <c r="A165" t="s">
        <v>445</v>
      </c>
      <c r="B165" s="31">
        <v>71556</v>
      </c>
      <c r="E165" s="84">
        <v>67663</v>
      </c>
      <c r="F165" s="85" t="s">
        <v>309</v>
      </c>
      <c r="H165" s="96" t="s">
        <v>433</v>
      </c>
      <c r="I165" s="95">
        <v>125848</v>
      </c>
    </row>
    <row r="166" spans="1:9" ht="12.75">
      <c r="A166" t="s">
        <v>46</v>
      </c>
      <c r="B166" s="31">
        <v>78933</v>
      </c>
      <c r="E166" s="84">
        <v>67721</v>
      </c>
      <c r="F166" s="85" t="s">
        <v>849</v>
      </c>
      <c r="H166" s="96" t="s">
        <v>300</v>
      </c>
      <c r="I166" s="95">
        <v>54626</v>
      </c>
    </row>
    <row r="167" spans="1:9" ht="12.75">
      <c r="A167" t="s">
        <v>379</v>
      </c>
      <c r="B167" s="31">
        <v>60344</v>
      </c>
      <c r="E167" s="84">
        <v>68122</v>
      </c>
      <c r="F167" s="85" t="s">
        <v>437</v>
      </c>
      <c r="H167" s="96" t="s">
        <v>844</v>
      </c>
      <c r="I167" s="95">
        <v>61825</v>
      </c>
    </row>
    <row r="168" spans="1:9" ht="12.75">
      <c r="A168" t="s">
        <v>448</v>
      </c>
      <c r="B168" s="31">
        <v>74884</v>
      </c>
      <c r="E168" s="84">
        <v>68224</v>
      </c>
      <c r="F168" s="85" t="s">
        <v>438</v>
      </c>
      <c r="H168" s="96" t="s">
        <v>238</v>
      </c>
      <c r="I168" s="95">
        <v>7664417</v>
      </c>
    </row>
    <row r="169" spans="1:9" ht="12.75">
      <c r="A169" t="s">
        <v>450</v>
      </c>
      <c r="B169" s="31">
        <v>624839</v>
      </c>
      <c r="E169" s="84">
        <v>68768</v>
      </c>
      <c r="F169" s="86" t="s">
        <v>440</v>
      </c>
      <c r="H169" s="96" t="s">
        <v>241</v>
      </c>
      <c r="I169" s="95">
        <v>6484522</v>
      </c>
    </row>
    <row r="170" spans="1:9" ht="12.75">
      <c r="A170" t="s">
        <v>453</v>
      </c>
      <c r="B170" s="31">
        <v>593748</v>
      </c>
      <c r="E170" s="84">
        <v>70257</v>
      </c>
      <c r="F170" s="85" t="s">
        <v>442</v>
      </c>
      <c r="H170" s="96" t="s">
        <v>244</v>
      </c>
      <c r="I170" s="95">
        <v>7783202</v>
      </c>
    </row>
    <row r="171" spans="1:9" ht="12.75">
      <c r="A171" t="s">
        <v>455</v>
      </c>
      <c r="B171" s="31">
        <v>80626</v>
      </c>
      <c r="E171" s="84">
        <v>71363</v>
      </c>
      <c r="F171" s="85" t="s">
        <v>444</v>
      </c>
      <c r="H171" s="100" t="s">
        <v>850</v>
      </c>
      <c r="I171" s="99">
        <v>12172735</v>
      </c>
    </row>
    <row r="172" spans="1:9" ht="12.75">
      <c r="A172" t="s">
        <v>418</v>
      </c>
      <c r="B172" s="31">
        <v>66273</v>
      </c>
      <c r="E172" s="84">
        <v>71432</v>
      </c>
      <c r="F172" s="85" t="s">
        <v>259</v>
      </c>
      <c r="H172" s="96" t="s">
        <v>29</v>
      </c>
      <c r="I172" s="95">
        <v>1005</v>
      </c>
    </row>
    <row r="173" spans="1:9" ht="12.75">
      <c r="A173" t="s">
        <v>457</v>
      </c>
      <c r="B173" s="31">
        <v>1634044</v>
      </c>
      <c r="E173" s="87">
        <v>71487</v>
      </c>
      <c r="F173" s="88" t="s">
        <v>851</v>
      </c>
      <c r="H173" s="96" t="s">
        <v>32</v>
      </c>
      <c r="I173" s="95">
        <v>1010</v>
      </c>
    </row>
    <row r="174" spans="1:9" ht="12.75">
      <c r="A174" t="s">
        <v>460</v>
      </c>
      <c r="B174" s="31">
        <v>74953</v>
      </c>
      <c r="E174" s="84">
        <v>71556</v>
      </c>
      <c r="F174" s="85" t="s">
        <v>445</v>
      </c>
      <c r="H174" s="96" t="s">
        <v>399</v>
      </c>
      <c r="I174" s="95">
        <v>62533</v>
      </c>
    </row>
    <row r="175" spans="1:9" ht="12.75">
      <c r="A175" t="s">
        <v>461</v>
      </c>
      <c r="B175" s="31">
        <v>75092</v>
      </c>
      <c r="E175" s="84">
        <v>71589</v>
      </c>
      <c r="F175" s="85" t="s">
        <v>447</v>
      </c>
      <c r="H175" s="100" t="s">
        <v>852</v>
      </c>
      <c r="I175" s="99">
        <v>142041</v>
      </c>
    </row>
    <row r="176" spans="1:9" ht="12.75">
      <c r="A176" t="s">
        <v>462</v>
      </c>
      <c r="B176" s="31">
        <v>108383</v>
      </c>
      <c r="E176" s="84">
        <v>72333</v>
      </c>
      <c r="F176" s="85" t="s">
        <v>449</v>
      </c>
      <c r="H176" s="100" t="s">
        <v>853</v>
      </c>
      <c r="I176" s="99">
        <v>77536675</v>
      </c>
    </row>
    <row r="177" spans="1:9" ht="12.75">
      <c r="A177" t="s">
        <v>444</v>
      </c>
      <c r="B177" s="31">
        <v>71363</v>
      </c>
      <c r="E177" s="84">
        <v>72435</v>
      </c>
      <c r="F177" s="85" t="s">
        <v>451</v>
      </c>
      <c r="H177" s="96" t="s">
        <v>446</v>
      </c>
      <c r="I177" s="95">
        <v>120127</v>
      </c>
    </row>
    <row r="178" spans="1:9" ht="12.75">
      <c r="A178" t="s">
        <v>465</v>
      </c>
      <c r="B178" s="31">
        <v>7697372</v>
      </c>
      <c r="E178" s="84">
        <v>72548</v>
      </c>
      <c r="F178" s="86" t="s">
        <v>454</v>
      </c>
      <c r="H178" s="96" t="s">
        <v>90</v>
      </c>
      <c r="I178" s="95">
        <v>7440360</v>
      </c>
    </row>
    <row r="179" spans="1:9" ht="12.75">
      <c r="A179" t="s">
        <v>467</v>
      </c>
      <c r="B179" s="31">
        <v>95487</v>
      </c>
      <c r="E179" s="84">
        <v>72559</v>
      </c>
      <c r="F179" s="86" t="s">
        <v>854</v>
      </c>
      <c r="H179" s="96" t="s">
        <v>93</v>
      </c>
      <c r="I179" s="95">
        <v>1309644</v>
      </c>
    </row>
    <row r="180" spans="1:9" ht="12.75">
      <c r="A180" t="s">
        <v>469</v>
      </c>
      <c r="B180" s="31">
        <v>8014957</v>
      </c>
      <c r="E180" s="84">
        <v>72571</v>
      </c>
      <c r="F180" s="85" t="s">
        <v>456</v>
      </c>
      <c r="H180" s="96" t="s">
        <v>452</v>
      </c>
      <c r="I180" s="95">
        <v>140578</v>
      </c>
    </row>
    <row r="181" spans="1:9" ht="12.75">
      <c r="A181" t="s">
        <v>470</v>
      </c>
      <c r="B181" s="31">
        <v>95476</v>
      </c>
      <c r="E181" s="84">
        <v>74828</v>
      </c>
      <c r="F181" s="85" t="s">
        <v>458</v>
      </c>
      <c r="H181" s="96" t="s">
        <v>96</v>
      </c>
      <c r="I181" s="95">
        <v>7440382</v>
      </c>
    </row>
    <row r="182" spans="1:9" ht="12.75">
      <c r="A182" t="s">
        <v>150</v>
      </c>
      <c r="B182" s="31">
        <v>1151</v>
      </c>
      <c r="E182" s="84">
        <v>74839</v>
      </c>
      <c r="F182" s="85" t="s">
        <v>441</v>
      </c>
      <c r="H182" s="100" t="s">
        <v>855</v>
      </c>
      <c r="I182" s="99">
        <v>7778394</v>
      </c>
    </row>
    <row r="183" spans="1:9" ht="12.75">
      <c r="A183" t="s">
        <v>147</v>
      </c>
      <c r="B183" s="31">
        <v>1150</v>
      </c>
      <c r="E183" s="84">
        <v>74851</v>
      </c>
      <c r="F183" s="85" t="s">
        <v>374</v>
      </c>
      <c r="H183" s="96" t="s">
        <v>35</v>
      </c>
      <c r="I183" s="95">
        <v>1016</v>
      </c>
    </row>
    <row r="184" spans="1:9" ht="12.75">
      <c r="A184" t="s">
        <v>473</v>
      </c>
      <c r="B184" s="31">
        <v>106445</v>
      </c>
      <c r="E184" s="84">
        <v>74873</v>
      </c>
      <c r="F184" s="85" t="s">
        <v>443</v>
      </c>
      <c r="H184" s="96" t="s">
        <v>38</v>
      </c>
      <c r="I184" s="95">
        <v>1017</v>
      </c>
    </row>
    <row r="185" spans="1:9" ht="12.75">
      <c r="A185" t="s">
        <v>474</v>
      </c>
      <c r="B185" s="31">
        <v>127184</v>
      </c>
      <c r="E185" s="84">
        <v>74884</v>
      </c>
      <c r="F185" s="85" t="s">
        <v>448</v>
      </c>
      <c r="H185" s="100" t="s">
        <v>856</v>
      </c>
      <c r="I185" s="99">
        <v>1303282</v>
      </c>
    </row>
    <row r="186" spans="1:9" ht="12.75">
      <c r="A186" t="s">
        <v>475</v>
      </c>
      <c r="B186" s="31">
        <v>2795393</v>
      </c>
      <c r="E186" s="84">
        <v>74908</v>
      </c>
      <c r="F186" s="85" t="s">
        <v>858</v>
      </c>
      <c r="H186" s="100" t="s">
        <v>857</v>
      </c>
      <c r="I186" s="99">
        <v>1327533</v>
      </c>
    </row>
    <row r="187" spans="1:9" ht="12.75">
      <c r="A187" t="s">
        <v>476</v>
      </c>
      <c r="B187" s="31">
        <v>198550</v>
      </c>
      <c r="E187" s="84">
        <v>74953</v>
      </c>
      <c r="F187" s="85" t="s">
        <v>460</v>
      </c>
      <c r="H187" s="96" t="s">
        <v>459</v>
      </c>
      <c r="I187" s="95">
        <v>7784421</v>
      </c>
    </row>
    <row r="188" spans="1:9" ht="12.75">
      <c r="A188" t="s">
        <v>477</v>
      </c>
      <c r="B188" s="31">
        <v>108952</v>
      </c>
      <c r="E188" s="84">
        <v>75003</v>
      </c>
      <c r="F188" s="85" t="s">
        <v>859</v>
      </c>
      <c r="H188" s="96" t="s">
        <v>247</v>
      </c>
      <c r="I188" s="95">
        <v>1332214</v>
      </c>
    </row>
    <row r="189" spans="1:9" ht="12.75">
      <c r="A189" t="s">
        <v>479</v>
      </c>
      <c r="B189" s="31">
        <v>7803512</v>
      </c>
      <c r="E189" s="84">
        <v>75014</v>
      </c>
      <c r="F189" s="85" t="s">
        <v>471</v>
      </c>
      <c r="H189" s="96" t="s">
        <v>264</v>
      </c>
      <c r="I189" s="95">
        <v>50782</v>
      </c>
    </row>
    <row r="190" spans="1:9" ht="12.75">
      <c r="A190" t="s">
        <v>481</v>
      </c>
      <c r="B190" s="31">
        <v>7664382</v>
      </c>
      <c r="E190" s="84">
        <v>75025</v>
      </c>
      <c r="F190" s="85" t="s">
        <v>472</v>
      </c>
      <c r="H190" s="96" t="s">
        <v>463</v>
      </c>
      <c r="I190" s="95">
        <v>492808</v>
      </c>
    </row>
    <row r="191" spans="1:9" ht="12.75">
      <c r="A191" t="s">
        <v>482</v>
      </c>
      <c r="B191" s="31">
        <v>7723140</v>
      </c>
      <c r="E191" s="84">
        <v>75058</v>
      </c>
      <c r="F191" s="85" t="s">
        <v>385</v>
      </c>
      <c r="H191" s="96" t="s">
        <v>464</v>
      </c>
      <c r="I191" s="95">
        <v>115026</v>
      </c>
    </row>
    <row r="192" spans="1:9" ht="12.75">
      <c r="A192" t="s">
        <v>484</v>
      </c>
      <c r="B192" s="31">
        <v>78922</v>
      </c>
      <c r="E192" s="84">
        <v>75070</v>
      </c>
      <c r="F192" s="85" t="s">
        <v>229</v>
      </c>
      <c r="H192" s="96" t="s">
        <v>466</v>
      </c>
      <c r="I192" s="95">
        <v>446866</v>
      </c>
    </row>
    <row r="193" spans="1:9" ht="12.75">
      <c r="A193" t="s">
        <v>170</v>
      </c>
      <c r="B193" s="31">
        <v>1175</v>
      </c>
      <c r="E193" s="84">
        <v>75092</v>
      </c>
      <c r="F193" s="85" t="s">
        <v>461</v>
      </c>
      <c r="H193" s="96" t="s">
        <v>468</v>
      </c>
      <c r="I193" s="95">
        <v>103333</v>
      </c>
    </row>
    <row r="194" spans="1:9" ht="12.75">
      <c r="A194" t="s">
        <v>170</v>
      </c>
      <c r="B194" s="31">
        <v>7631869</v>
      </c>
      <c r="E194" s="84">
        <v>75150</v>
      </c>
      <c r="F194" s="85" t="s">
        <v>294</v>
      </c>
      <c r="H194" s="96" t="s">
        <v>102</v>
      </c>
      <c r="I194" s="95">
        <v>7440393</v>
      </c>
    </row>
    <row r="195" spans="1:9" ht="12.75">
      <c r="A195" t="s">
        <v>489</v>
      </c>
      <c r="B195" s="31">
        <v>1310732</v>
      </c>
      <c r="E195" s="84">
        <v>75218</v>
      </c>
      <c r="F195" s="85" t="s">
        <v>403</v>
      </c>
      <c r="H195" s="96" t="s">
        <v>105</v>
      </c>
      <c r="I195" s="95">
        <v>10294403</v>
      </c>
    </row>
    <row r="196" spans="1:9" ht="12.75">
      <c r="A196" t="s">
        <v>492</v>
      </c>
      <c r="B196" s="31">
        <v>100425</v>
      </c>
      <c r="E196" s="84">
        <v>75252</v>
      </c>
      <c r="F196" s="85" t="s">
        <v>478</v>
      </c>
      <c r="H196" s="96" t="s">
        <v>250</v>
      </c>
      <c r="I196" s="95">
        <v>56553</v>
      </c>
    </row>
    <row r="197" spans="1:9" ht="12.75">
      <c r="A197" t="s">
        <v>208</v>
      </c>
      <c r="B197" s="31">
        <v>9960</v>
      </c>
      <c r="E197" s="84">
        <v>75274</v>
      </c>
      <c r="F197" s="85" t="s">
        <v>480</v>
      </c>
      <c r="H197" s="96" t="s">
        <v>253</v>
      </c>
      <c r="I197" s="95">
        <v>98873</v>
      </c>
    </row>
    <row r="198" spans="1:9" ht="12.75">
      <c r="A198" t="s">
        <v>495</v>
      </c>
      <c r="B198" s="31">
        <v>7664939</v>
      </c>
      <c r="E198" s="84">
        <v>75343</v>
      </c>
      <c r="F198" s="85" t="s">
        <v>42</v>
      </c>
      <c r="H198" s="96" t="s">
        <v>256</v>
      </c>
      <c r="I198" s="95">
        <v>55210</v>
      </c>
    </row>
    <row r="199" spans="1:9" ht="12.75">
      <c r="A199" t="s">
        <v>496</v>
      </c>
      <c r="B199" s="31">
        <v>75650</v>
      </c>
      <c r="E199" s="84">
        <v>75354</v>
      </c>
      <c r="F199" s="85" t="s">
        <v>483</v>
      </c>
      <c r="H199" s="96" t="s">
        <v>259</v>
      </c>
      <c r="I199" s="95">
        <v>71432</v>
      </c>
    </row>
    <row r="200" spans="1:9" ht="12.75">
      <c r="A200" t="s">
        <v>58</v>
      </c>
      <c r="B200" s="31">
        <v>108883</v>
      </c>
      <c r="E200" s="89">
        <v>75376</v>
      </c>
      <c r="F200" s="85" t="s">
        <v>816</v>
      </c>
      <c r="H200" s="96" t="s">
        <v>261</v>
      </c>
      <c r="I200" s="95">
        <v>92875</v>
      </c>
    </row>
    <row r="201" spans="1:9" ht="12.75">
      <c r="A201" t="s">
        <v>501</v>
      </c>
      <c r="B201" s="31">
        <v>79016</v>
      </c>
      <c r="E201" s="84">
        <v>75434</v>
      </c>
      <c r="F201" s="86" t="s">
        <v>485</v>
      </c>
      <c r="H201" s="96" t="s">
        <v>41</v>
      </c>
      <c r="I201" s="95">
        <v>1020</v>
      </c>
    </row>
    <row r="202" spans="1:9" ht="12.75">
      <c r="A202" t="s">
        <v>277</v>
      </c>
      <c r="B202" s="31">
        <v>51796</v>
      </c>
      <c r="E202" s="84">
        <v>75445</v>
      </c>
      <c r="F202" s="85" t="s">
        <v>486</v>
      </c>
      <c r="H202" s="96" t="s">
        <v>251</v>
      </c>
      <c r="I202" s="95">
        <v>50328</v>
      </c>
    </row>
    <row r="203" spans="1:9" ht="12.75">
      <c r="A203" t="s">
        <v>504</v>
      </c>
      <c r="B203" s="31">
        <v>108054</v>
      </c>
      <c r="E203" s="84">
        <v>75456</v>
      </c>
      <c r="F203" s="86" t="s">
        <v>487</v>
      </c>
      <c r="H203" s="96" t="s">
        <v>268</v>
      </c>
      <c r="I203" s="95">
        <v>205992</v>
      </c>
    </row>
    <row r="204" spans="1:9" ht="12.75">
      <c r="A204" t="s">
        <v>507</v>
      </c>
      <c r="B204" s="31">
        <v>593602</v>
      </c>
      <c r="E204" s="84">
        <v>75467</v>
      </c>
      <c r="F204" s="86" t="s">
        <v>490</v>
      </c>
      <c r="H204" s="96" t="s">
        <v>270</v>
      </c>
      <c r="I204" s="95">
        <v>192972</v>
      </c>
    </row>
    <row r="205" spans="1:9" ht="12.75">
      <c r="A205" t="s">
        <v>471</v>
      </c>
      <c r="B205" s="31">
        <v>75014</v>
      </c>
      <c r="E205" s="84">
        <v>75558</v>
      </c>
      <c r="F205" s="85" t="s">
        <v>252</v>
      </c>
      <c r="H205" s="96" t="s">
        <v>273</v>
      </c>
      <c r="I205" s="95">
        <v>191242</v>
      </c>
    </row>
    <row r="206" spans="1:9" ht="12.75">
      <c r="A206" t="s">
        <v>472</v>
      </c>
      <c r="B206" s="31">
        <v>75025</v>
      </c>
      <c r="E206" s="84">
        <v>75569</v>
      </c>
      <c r="F206" s="85" t="s">
        <v>494</v>
      </c>
      <c r="H206" s="96" t="s">
        <v>276</v>
      </c>
      <c r="I206" s="95">
        <v>205823</v>
      </c>
    </row>
    <row r="207" spans="1:9" ht="12.75">
      <c r="A207" t="s">
        <v>483</v>
      </c>
      <c r="B207" s="31">
        <v>75354</v>
      </c>
      <c r="E207" s="84">
        <v>75650</v>
      </c>
      <c r="F207" s="85" t="s">
        <v>496</v>
      </c>
      <c r="H207" s="96" t="s">
        <v>279</v>
      </c>
      <c r="I207" s="95">
        <v>207089</v>
      </c>
    </row>
    <row r="208" spans="1:9" ht="12.75">
      <c r="A208" s="30" t="s">
        <v>513</v>
      </c>
      <c r="B208" s="29"/>
      <c r="E208" s="84">
        <v>75694</v>
      </c>
      <c r="F208" s="85" t="s">
        <v>498</v>
      </c>
      <c r="H208" s="96" t="s">
        <v>488</v>
      </c>
      <c r="I208" s="95">
        <v>271896</v>
      </c>
    </row>
    <row r="209" spans="1:9" ht="12.75">
      <c r="A209" t="s">
        <v>48</v>
      </c>
      <c r="B209" s="31">
        <v>39001020</v>
      </c>
      <c r="E209" s="84">
        <v>75718</v>
      </c>
      <c r="F209" s="85" t="s">
        <v>499</v>
      </c>
      <c r="H209" s="96" t="s">
        <v>491</v>
      </c>
      <c r="I209" s="95">
        <v>98077</v>
      </c>
    </row>
    <row r="210" spans="1:9" ht="12.75">
      <c r="A210" t="s">
        <v>51</v>
      </c>
      <c r="B210" s="31">
        <v>3268879</v>
      </c>
      <c r="E210" s="84">
        <v>75730</v>
      </c>
      <c r="F210" s="85" t="s">
        <v>502</v>
      </c>
      <c r="H210" s="96" t="s">
        <v>493</v>
      </c>
      <c r="I210" s="95">
        <v>98884</v>
      </c>
    </row>
    <row r="211" spans="1:9" ht="12.75">
      <c r="A211" t="s">
        <v>54</v>
      </c>
      <c r="B211" s="31">
        <v>67562394</v>
      </c>
      <c r="E211" s="84">
        <v>75865</v>
      </c>
      <c r="F211" s="85" t="s">
        <v>255</v>
      </c>
      <c r="H211" s="96" t="s">
        <v>282</v>
      </c>
      <c r="I211" s="95">
        <v>94360</v>
      </c>
    </row>
    <row r="212" spans="1:9" ht="12.75">
      <c r="A212" t="s">
        <v>57</v>
      </c>
      <c r="B212" s="31">
        <v>35822469</v>
      </c>
      <c r="E212" s="84">
        <v>76062</v>
      </c>
      <c r="F212" s="85" t="s">
        <v>505</v>
      </c>
      <c r="H212" s="96" t="s">
        <v>497</v>
      </c>
      <c r="I212" s="95">
        <v>5411223</v>
      </c>
    </row>
    <row r="213" spans="1:9" ht="25.5">
      <c r="A213" t="s">
        <v>60</v>
      </c>
      <c r="B213" s="31">
        <v>55673897</v>
      </c>
      <c r="E213" s="84">
        <v>76131</v>
      </c>
      <c r="F213" s="86" t="s">
        <v>508</v>
      </c>
      <c r="H213" s="96" t="s">
        <v>285</v>
      </c>
      <c r="I213" s="95">
        <v>100447</v>
      </c>
    </row>
    <row r="214" spans="1:9" ht="12.75">
      <c r="A214" t="s">
        <v>63</v>
      </c>
      <c r="B214" s="31">
        <v>70648269</v>
      </c>
      <c r="E214" s="84">
        <v>76437</v>
      </c>
      <c r="F214" s="85" t="s">
        <v>509</v>
      </c>
      <c r="H214" s="96" t="s">
        <v>500</v>
      </c>
      <c r="I214" s="95">
        <v>1694093</v>
      </c>
    </row>
    <row r="215" spans="1:9" ht="12.75">
      <c r="A215" t="s">
        <v>65</v>
      </c>
      <c r="B215" s="31">
        <v>39227286</v>
      </c>
      <c r="E215" s="84">
        <v>76448</v>
      </c>
      <c r="F215" s="85" t="s">
        <v>860</v>
      </c>
      <c r="H215" s="96" t="s">
        <v>107</v>
      </c>
      <c r="I215" s="95">
        <v>7440417</v>
      </c>
    </row>
    <row r="216" spans="1:9" ht="12.75">
      <c r="A216" t="s">
        <v>68</v>
      </c>
      <c r="B216" s="31">
        <v>57117449</v>
      </c>
      <c r="E216" s="84">
        <v>77474</v>
      </c>
      <c r="F216" s="86" t="s">
        <v>511</v>
      </c>
      <c r="H216" s="100" t="s">
        <v>861</v>
      </c>
      <c r="I216" s="99">
        <v>1304569</v>
      </c>
    </row>
    <row r="217" spans="1:9" ht="12.75">
      <c r="A217" t="s">
        <v>70</v>
      </c>
      <c r="B217" s="31">
        <v>57653857</v>
      </c>
      <c r="E217" s="84">
        <v>77781</v>
      </c>
      <c r="F217" s="85" t="s">
        <v>514</v>
      </c>
      <c r="H217" s="100" t="s">
        <v>862</v>
      </c>
      <c r="I217" s="99">
        <v>13510491</v>
      </c>
    </row>
    <row r="218" spans="1:9" ht="12.75">
      <c r="A218" t="s">
        <v>72</v>
      </c>
      <c r="B218" s="31">
        <v>72918219</v>
      </c>
      <c r="E218" s="84">
        <v>78308</v>
      </c>
      <c r="F218" s="85" t="s">
        <v>516</v>
      </c>
      <c r="H218" s="100" t="s">
        <v>863</v>
      </c>
      <c r="I218" s="99">
        <v>7787566</v>
      </c>
    </row>
    <row r="219" spans="1:9" ht="12.75">
      <c r="A219" t="s">
        <v>75</v>
      </c>
      <c r="B219" s="31">
        <v>19408743</v>
      </c>
      <c r="E219" s="84">
        <v>78400</v>
      </c>
      <c r="F219" s="85" t="s">
        <v>518</v>
      </c>
      <c r="H219" s="96" t="s">
        <v>503</v>
      </c>
      <c r="I219" s="95">
        <v>3068880</v>
      </c>
    </row>
    <row r="220" spans="1:9" ht="12.75">
      <c r="A220" t="s">
        <v>78</v>
      </c>
      <c r="B220" s="31">
        <v>57117416</v>
      </c>
      <c r="E220" s="84">
        <v>78591</v>
      </c>
      <c r="F220" s="85" t="s">
        <v>520</v>
      </c>
      <c r="H220" s="96" t="s">
        <v>506</v>
      </c>
      <c r="I220" s="95">
        <v>319857</v>
      </c>
    </row>
    <row r="221" spans="1:9" ht="12.75">
      <c r="A221" t="s">
        <v>81</v>
      </c>
      <c r="B221" s="31">
        <v>40321764</v>
      </c>
      <c r="E221" s="84">
        <v>78795</v>
      </c>
      <c r="F221" s="86" t="s">
        <v>522</v>
      </c>
      <c r="H221" s="96" t="s">
        <v>842</v>
      </c>
      <c r="I221" s="95">
        <v>57578</v>
      </c>
    </row>
    <row r="222" spans="1:9" ht="12.75">
      <c r="A222" t="s">
        <v>177</v>
      </c>
      <c r="B222" s="31">
        <v>60851345</v>
      </c>
      <c r="E222" s="84">
        <v>78842</v>
      </c>
      <c r="F222" s="85" t="s">
        <v>434</v>
      </c>
      <c r="H222" s="96" t="s">
        <v>44</v>
      </c>
      <c r="I222" s="95">
        <v>1025</v>
      </c>
    </row>
    <row r="223" spans="1:9" ht="12.75">
      <c r="A223" t="s">
        <v>183</v>
      </c>
      <c r="B223" s="31">
        <v>57117314</v>
      </c>
      <c r="E223" s="84">
        <v>78875</v>
      </c>
      <c r="F223" s="85" t="s">
        <v>821</v>
      </c>
      <c r="H223" s="96" t="s">
        <v>510</v>
      </c>
      <c r="I223" s="95">
        <v>92524</v>
      </c>
    </row>
    <row r="224" spans="1:9" ht="12.75">
      <c r="A224" t="s">
        <v>185</v>
      </c>
      <c r="B224" s="31">
        <v>51207319</v>
      </c>
      <c r="E224" s="84">
        <v>78886</v>
      </c>
      <c r="F224" s="85" t="s">
        <v>194</v>
      </c>
      <c r="H224" s="94" t="s">
        <v>512</v>
      </c>
      <c r="I224" s="95">
        <v>108601</v>
      </c>
    </row>
    <row r="225" spans="1:9" ht="12.75">
      <c r="A225" t="s">
        <v>188</v>
      </c>
      <c r="B225" s="31">
        <v>1746016</v>
      </c>
      <c r="E225" s="84">
        <v>78922</v>
      </c>
      <c r="F225" s="85" t="s">
        <v>484</v>
      </c>
      <c r="H225" s="94" t="s">
        <v>515</v>
      </c>
      <c r="I225" s="95">
        <v>111444</v>
      </c>
    </row>
    <row r="226" spans="1:9" ht="12.75">
      <c r="A226" t="s">
        <v>533</v>
      </c>
      <c r="B226" s="31">
        <v>132649</v>
      </c>
      <c r="E226" s="84">
        <v>78933</v>
      </c>
      <c r="F226" s="85" t="s">
        <v>46</v>
      </c>
      <c r="H226" s="96" t="s">
        <v>517</v>
      </c>
      <c r="I226" s="95">
        <v>103231</v>
      </c>
    </row>
    <row r="227" spans="1:9" ht="12.75">
      <c r="A227" t="s">
        <v>89</v>
      </c>
      <c r="B227" s="31">
        <v>1080</v>
      </c>
      <c r="E227" s="84">
        <v>79005</v>
      </c>
      <c r="F227" s="85" t="s">
        <v>39</v>
      </c>
      <c r="H227" s="96" t="s">
        <v>519</v>
      </c>
      <c r="I227" s="95">
        <v>542881</v>
      </c>
    </row>
    <row r="228" spans="1:9" ht="12.75">
      <c r="A228" t="s">
        <v>94</v>
      </c>
      <c r="B228" s="31">
        <v>1086</v>
      </c>
      <c r="E228" s="84">
        <v>79016</v>
      </c>
      <c r="F228" s="85" t="s">
        <v>501</v>
      </c>
      <c r="H228" s="96" t="s">
        <v>521</v>
      </c>
      <c r="I228" s="95">
        <v>154938</v>
      </c>
    </row>
    <row r="229" spans="1:9" ht="12.75">
      <c r="A229" t="s">
        <v>91</v>
      </c>
      <c r="B229" s="31">
        <v>1085</v>
      </c>
      <c r="E229" s="84">
        <v>79061</v>
      </c>
      <c r="F229" s="85" t="s">
        <v>394</v>
      </c>
      <c r="H229" s="94" t="s">
        <v>47</v>
      </c>
      <c r="I229" s="95">
        <v>1030</v>
      </c>
    </row>
    <row r="230" spans="1:9" ht="12.75">
      <c r="A230" t="s">
        <v>537</v>
      </c>
      <c r="B230" s="31">
        <v>38998753</v>
      </c>
      <c r="E230" s="84">
        <v>79107</v>
      </c>
      <c r="F230" s="85" t="s">
        <v>397</v>
      </c>
      <c r="H230" s="98" t="s">
        <v>864</v>
      </c>
      <c r="I230" s="99">
        <v>108190</v>
      </c>
    </row>
    <row r="231" spans="1:9" ht="12.75">
      <c r="A231" t="s">
        <v>540</v>
      </c>
      <c r="B231" s="31">
        <v>37871004</v>
      </c>
      <c r="E231" s="84">
        <v>79118</v>
      </c>
      <c r="F231" s="85" t="s">
        <v>528</v>
      </c>
      <c r="H231" s="96" t="s">
        <v>50</v>
      </c>
      <c r="I231" s="95">
        <v>1035</v>
      </c>
    </row>
    <row r="232" spans="1:9" ht="12.75">
      <c r="A232" t="s">
        <v>542</v>
      </c>
      <c r="B232" s="31">
        <v>55684941</v>
      </c>
      <c r="E232" s="84">
        <v>79210</v>
      </c>
      <c r="F232" s="85" t="s">
        <v>530</v>
      </c>
      <c r="H232" s="100" t="s">
        <v>865</v>
      </c>
      <c r="I232" s="99">
        <v>15541454</v>
      </c>
    </row>
    <row r="233" spans="1:9" ht="12.75">
      <c r="A233" t="s">
        <v>544</v>
      </c>
      <c r="B233" s="31">
        <v>34465468</v>
      </c>
      <c r="E233" s="84">
        <v>79345</v>
      </c>
      <c r="F233" s="85" t="s">
        <v>36</v>
      </c>
      <c r="H233" s="96" t="s">
        <v>288</v>
      </c>
      <c r="I233" s="95">
        <v>7726956</v>
      </c>
    </row>
    <row r="234" spans="1:9" ht="12.75">
      <c r="A234" t="s">
        <v>546</v>
      </c>
      <c r="B234" s="31">
        <v>30402154</v>
      </c>
      <c r="E234" s="84">
        <v>79447</v>
      </c>
      <c r="F234" s="85" t="s">
        <v>866</v>
      </c>
      <c r="H234" s="96" t="s">
        <v>523</v>
      </c>
      <c r="I234" s="95">
        <v>7789302</v>
      </c>
    </row>
    <row r="235" spans="1:9" ht="12.75">
      <c r="A235" t="s">
        <v>548</v>
      </c>
      <c r="B235" s="31">
        <v>36088229</v>
      </c>
      <c r="E235" s="84">
        <v>79469</v>
      </c>
      <c r="F235" s="85" t="s">
        <v>267</v>
      </c>
      <c r="H235" s="96" t="s">
        <v>480</v>
      </c>
      <c r="I235" s="95">
        <v>75274</v>
      </c>
    </row>
    <row r="236" spans="1:9" ht="12.75">
      <c r="A236" t="s">
        <v>549</v>
      </c>
      <c r="B236" s="31">
        <v>55722275</v>
      </c>
      <c r="E236" s="84">
        <v>79572</v>
      </c>
      <c r="F236" s="85" t="s">
        <v>536</v>
      </c>
      <c r="H236" s="96" t="s">
        <v>478</v>
      </c>
      <c r="I236" s="95">
        <v>75252</v>
      </c>
    </row>
    <row r="237" spans="1:9" ht="12.75">
      <c r="A237" t="s">
        <v>551</v>
      </c>
      <c r="B237" s="31">
        <v>41903575</v>
      </c>
      <c r="E237" s="84">
        <v>80057</v>
      </c>
      <c r="F237" s="86" t="s">
        <v>314</v>
      </c>
      <c r="H237" s="96" t="s">
        <v>524</v>
      </c>
      <c r="I237" s="95">
        <v>1689845</v>
      </c>
    </row>
    <row r="238" spans="1:9" ht="12.75">
      <c r="A238" s="30" t="s">
        <v>553</v>
      </c>
      <c r="B238" s="29"/>
      <c r="E238" s="84">
        <v>80159</v>
      </c>
      <c r="F238" s="85" t="s">
        <v>538</v>
      </c>
      <c r="H238" s="96" t="s">
        <v>525</v>
      </c>
      <c r="I238" s="95">
        <v>141322</v>
      </c>
    </row>
    <row r="239" spans="1:9" ht="12.75">
      <c r="A239" t="s">
        <v>153</v>
      </c>
      <c r="B239" s="31">
        <v>39635319</v>
      </c>
      <c r="E239" s="84">
        <v>80626</v>
      </c>
      <c r="F239" s="85" t="s">
        <v>455</v>
      </c>
      <c r="H239" s="96" t="s">
        <v>291</v>
      </c>
      <c r="I239" s="95">
        <v>85687</v>
      </c>
    </row>
    <row r="240" spans="1:9" ht="12.75">
      <c r="A240" t="s">
        <v>156</v>
      </c>
      <c r="B240" s="31">
        <v>38380084</v>
      </c>
      <c r="E240" s="84">
        <v>81072</v>
      </c>
      <c r="F240" s="85" t="s">
        <v>543</v>
      </c>
      <c r="H240" s="94" t="s">
        <v>526</v>
      </c>
      <c r="I240" s="95">
        <v>25013165</v>
      </c>
    </row>
    <row r="241" spans="1:9" ht="12.75">
      <c r="A241" t="s">
        <v>159</v>
      </c>
      <c r="B241" s="31">
        <v>69782907</v>
      </c>
      <c r="E241" s="84">
        <v>81812</v>
      </c>
      <c r="F241" s="85" t="s">
        <v>545</v>
      </c>
      <c r="H241" s="96" t="s">
        <v>527</v>
      </c>
      <c r="I241" s="95">
        <v>123728</v>
      </c>
    </row>
    <row r="242" spans="1:9" ht="12.75">
      <c r="A242" t="s">
        <v>162</v>
      </c>
      <c r="B242" s="31">
        <v>32598144</v>
      </c>
      <c r="E242" s="84">
        <v>81889</v>
      </c>
      <c r="F242" s="85" t="s">
        <v>547</v>
      </c>
      <c r="H242" s="96" t="s">
        <v>529</v>
      </c>
      <c r="I242" s="95">
        <v>4680788</v>
      </c>
    </row>
    <row r="243" spans="1:9" ht="12.75">
      <c r="A243" t="s">
        <v>165</v>
      </c>
      <c r="B243" s="31">
        <v>52663726</v>
      </c>
      <c r="E243" s="84">
        <v>82280</v>
      </c>
      <c r="F243" s="86" t="s">
        <v>140</v>
      </c>
      <c r="H243" s="96" t="s">
        <v>531</v>
      </c>
      <c r="I243" s="95">
        <v>569642</v>
      </c>
    </row>
    <row r="244" spans="1:9" ht="12.75">
      <c r="A244" t="s">
        <v>168</v>
      </c>
      <c r="B244" s="31">
        <v>74472370</v>
      </c>
      <c r="E244" s="84">
        <v>82688</v>
      </c>
      <c r="F244" s="85" t="s">
        <v>550</v>
      </c>
      <c r="H244" s="96" t="s">
        <v>532</v>
      </c>
      <c r="I244" s="95">
        <v>989388</v>
      </c>
    </row>
    <row r="245" spans="1:9" ht="12.75">
      <c r="A245" t="s">
        <v>171</v>
      </c>
      <c r="B245" s="31">
        <v>31508006</v>
      </c>
      <c r="E245" s="84">
        <v>83329</v>
      </c>
      <c r="F245" s="85" t="s">
        <v>370</v>
      </c>
      <c r="H245" s="94" t="s">
        <v>534</v>
      </c>
      <c r="I245" s="95">
        <v>569619</v>
      </c>
    </row>
    <row r="246" spans="1:9" ht="12.75">
      <c r="A246" t="s">
        <v>174</v>
      </c>
      <c r="B246" s="31">
        <v>65510443</v>
      </c>
      <c r="E246" s="84">
        <v>84173</v>
      </c>
      <c r="F246" s="85" t="s">
        <v>554</v>
      </c>
      <c r="H246" s="96" t="s">
        <v>535</v>
      </c>
      <c r="I246" s="95">
        <v>2832408</v>
      </c>
    </row>
    <row r="247" spans="1:9" ht="12.75">
      <c r="A247" t="s">
        <v>275</v>
      </c>
      <c r="B247" s="31">
        <v>32774166</v>
      </c>
      <c r="E247" s="84">
        <v>84662</v>
      </c>
      <c r="F247" s="85" t="s">
        <v>350</v>
      </c>
      <c r="H247" s="100" t="s">
        <v>867</v>
      </c>
      <c r="I247" s="99">
        <v>28407376</v>
      </c>
    </row>
    <row r="248" spans="1:9" ht="12.75">
      <c r="A248" t="s">
        <v>278</v>
      </c>
      <c r="B248" s="31">
        <v>57465288</v>
      </c>
      <c r="E248" s="84">
        <v>84742</v>
      </c>
      <c r="F248" s="85" t="s">
        <v>555</v>
      </c>
      <c r="H248" s="96" t="s">
        <v>110</v>
      </c>
      <c r="I248" s="95">
        <v>7440439</v>
      </c>
    </row>
    <row r="249" spans="1:9" ht="12.75">
      <c r="A249" t="s">
        <v>281</v>
      </c>
      <c r="B249" s="31">
        <v>32598133</v>
      </c>
      <c r="E249" s="84">
        <v>85018</v>
      </c>
      <c r="F249" s="85" t="s">
        <v>556</v>
      </c>
      <c r="H249" s="100" t="s">
        <v>868</v>
      </c>
      <c r="I249" s="99">
        <v>10108642</v>
      </c>
    </row>
    <row r="250" spans="1:9" ht="12.75">
      <c r="A250" t="s">
        <v>298</v>
      </c>
      <c r="B250" s="31">
        <v>70362504</v>
      </c>
      <c r="E250" s="84">
        <v>85101</v>
      </c>
      <c r="F250" s="85" t="s">
        <v>558</v>
      </c>
      <c r="H250" s="100" t="s">
        <v>869</v>
      </c>
      <c r="I250" s="99">
        <v>141004</v>
      </c>
    </row>
    <row r="251" spans="1:9" ht="12.75">
      <c r="A251" t="s">
        <v>570</v>
      </c>
      <c r="B251" s="31">
        <v>1336363</v>
      </c>
      <c r="E251" s="84">
        <v>85449</v>
      </c>
      <c r="F251" s="85" t="s">
        <v>560</v>
      </c>
      <c r="H251" s="100" t="s">
        <v>870</v>
      </c>
      <c r="I251" s="99">
        <v>7778441</v>
      </c>
    </row>
    <row r="252" spans="1:9" ht="12.75">
      <c r="A252" s="30" t="s">
        <v>571</v>
      </c>
      <c r="B252" s="29"/>
      <c r="E252" s="84">
        <v>85687</v>
      </c>
      <c r="F252" s="85" t="s">
        <v>291</v>
      </c>
      <c r="H252" s="96" t="s">
        <v>113</v>
      </c>
      <c r="I252" s="95">
        <v>13765190</v>
      </c>
    </row>
    <row r="253" spans="1:9" ht="12.75">
      <c r="A253" s="94" t="s">
        <v>27</v>
      </c>
      <c r="B253" s="95">
        <v>13909096</v>
      </c>
      <c r="E253" s="84">
        <v>86306</v>
      </c>
      <c r="F253" s="85" t="s">
        <v>562</v>
      </c>
      <c r="H253" s="96" t="s">
        <v>539</v>
      </c>
      <c r="I253" s="95">
        <v>156627</v>
      </c>
    </row>
    <row r="254" spans="1:9" ht="12.75">
      <c r="A254" s="94" t="s">
        <v>30</v>
      </c>
      <c r="B254" s="95">
        <v>13010474</v>
      </c>
      <c r="E254" s="84">
        <v>86737</v>
      </c>
      <c r="F254" s="85" t="s">
        <v>407</v>
      </c>
      <c r="H254" s="100" t="s">
        <v>871</v>
      </c>
      <c r="I254" s="99">
        <v>592018</v>
      </c>
    </row>
    <row r="255" spans="1:9" ht="12.75">
      <c r="A255" s="96" t="s">
        <v>33</v>
      </c>
      <c r="B255" s="95">
        <v>811972</v>
      </c>
      <c r="E255" s="84">
        <v>87296</v>
      </c>
      <c r="F255" s="85" t="s">
        <v>564</v>
      </c>
      <c r="H255" s="96" t="s">
        <v>541</v>
      </c>
      <c r="I255" s="95">
        <v>105602</v>
      </c>
    </row>
    <row r="256" spans="1:9" ht="12.75">
      <c r="A256" s="96" t="s">
        <v>36</v>
      </c>
      <c r="B256" s="95">
        <v>79345</v>
      </c>
      <c r="E256" s="84">
        <v>87627</v>
      </c>
      <c r="F256" s="85" t="s">
        <v>226</v>
      </c>
      <c r="H256" s="100" t="s">
        <v>872</v>
      </c>
      <c r="I256" s="99">
        <v>2425061</v>
      </c>
    </row>
    <row r="257" spans="1:9" ht="12.75">
      <c r="A257" s="96" t="s">
        <v>39</v>
      </c>
      <c r="B257" s="95">
        <v>79005</v>
      </c>
      <c r="E257" s="84">
        <v>87683</v>
      </c>
      <c r="F257" s="85" t="s">
        <v>567</v>
      </c>
      <c r="H257" s="100" t="s">
        <v>873</v>
      </c>
      <c r="I257" s="99">
        <v>133062</v>
      </c>
    </row>
    <row r="258" spans="1:9" ht="12.75">
      <c r="A258" s="96" t="s">
        <v>42</v>
      </c>
      <c r="B258" s="95">
        <v>75343</v>
      </c>
      <c r="E258" s="84">
        <v>87865</v>
      </c>
      <c r="F258" s="85" t="s">
        <v>568</v>
      </c>
      <c r="H258" s="96" t="s">
        <v>409</v>
      </c>
      <c r="I258" s="95">
        <v>63252</v>
      </c>
    </row>
    <row r="259" spans="1:9" ht="12.75">
      <c r="A259" s="96" t="s">
        <v>816</v>
      </c>
      <c r="B259" s="96">
        <v>75376</v>
      </c>
      <c r="E259" s="84">
        <v>88062</v>
      </c>
      <c r="F259" s="92" t="s">
        <v>200</v>
      </c>
      <c r="H259" s="96" t="s">
        <v>53</v>
      </c>
      <c r="I259" s="95">
        <v>1050</v>
      </c>
    </row>
    <row r="260" spans="1:9" ht="12.75">
      <c r="A260" s="96" t="s">
        <v>45</v>
      </c>
      <c r="B260" s="95">
        <v>57147</v>
      </c>
      <c r="E260" s="84">
        <v>88101</v>
      </c>
      <c r="F260" s="85" t="s">
        <v>572</v>
      </c>
      <c r="H260" s="96" t="s">
        <v>294</v>
      </c>
      <c r="I260" s="95">
        <v>75150</v>
      </c>
    </row>
    <row r="261" spans="1:9" ht="12.75">
      <c r="A261" s="97" t="s">
        <v>48</v>
      </c>
      <c r="B261" s="95">
        <v>39001020</v>
      </c>
      <c r="E261" s="84">
        <v>88755</v>
      </c>
      <c r="F261" s="85" t="s">
        <v>265</v>
      </c>
      <c r="H261" s="96" t="s">
        <v>552</v>
      </c>
      <c r="I261" s="95">
        <v>630080</v>
      </c>
    </row>
    <row r="262" spans="1:9" ht="12.75">
      <c r="A262" s="97" t="s">
        <v>51</v>
      </c>
      <c r="B262" s="95">
        <v>3268879</v>
      </c>
      <c r="E262" s="84">
        <v>88857</v>
      </c>
      <c r="F262" s="85" t="s">
        <v>575</v>
      </c>
      <c r="H262" s="94" t="s">
        <v>219</v>
      </c>
      <c r="I262" s="95">
        <v>42101</v>
      </c>
    </row>
    <row r="263" spans="1:9" ht="12.75">
      <c r="A263" s="97" t="s">
        <v>54</v>
      </c>
      <c r="B263" s="95">
        <v>67562394</v>
      </c>
      <c r="E263" s="84">
        <v>88891</v>
      </c>
      <c r="F263" s="85" t="s">
        <v>577</v>
      </c>
      <c r="H263" s="96" t="s">
        <v>296</v>
      </c>
      <c r="I263" s="95">
        <v>56235</v>
      </c>
    </row>
    <row r="264" spans="1:9" ht="12.75">
      <c r="A264" s="97" t="s">
        <v>57</v>
      </c>
      <c r="B264" s="95">
        <v>35822469</v>
      </c>
      <c r="E264" s="84">
        <v>90040</v>
      </c>
      <c r="F264" s="85" t="s">
        <v>874</v>
      </c>
      <c r="H264" s="96" t="s">
        <v>502</v>
      </c>
      <c r="I264" s="95">
        <v>75730</v>
      </c>
    </row>
    <row r="265" spans="1:9" ht="12.75">
      <c r="A265" s="97" t="s">
        <v>60</v>
      </c>
      <c r="B265" s="95">
        <v>55673897</v>
      </c>
      <c r="E265" s="84">
        <v>90437</v>
      </c>
      <c r="F265" s="85" t="s">
        <v>269</v>
      </c>
      <c r="H265" s="96" t="s">
        <v>557</v>
      </c>
      <c r="I265" s="95">
        <v>463581</v>
      </c>
    </row>
    <row r="266" spans="1:9" ht="12.75">
      <c r="A266" s="97" t="s">
        <v>63</v>
      </c>
      <c r="B266" s="95">
        <v>70648269</v>
      </c>
      <c r="E266" s="84">
        <v>90948</v>
      </c>
      <c r="F266" s="85" t="s">
        <v>579</v>
      </c>
      <c r="H266" s="96" t="s">
        <v>559</v>
      </c>
      <c r="I266" s="95">
        <v>41575944</v>
      </c>
    </row>
    <row r="267" spans="1:9" ht="12.75">
      <c r="A267" s="97" t="s">
        <v>65</v>
      </c>
      <c r="B267" s="95">
        <v>39227286</v>
      </c>
      <c r="E267" s="84">
        <v>91087</v>
      </c>
      <c r="F267" s="85" t="s">
        <v>580</v>
      </c>
      <c r="H267" s="96" t="s">
        <v>56</v>
      </c>
      <c r="I267" s="95">
        <v>1055</v>
      </c>
    </row>
    <row r="268" spans="1:9" ht="12.75">
      <c r="A268" s="97" t="s">
        <v>68</v>
      </c>
      <c r="B268" s="95">
        <v>57117449</v>
      </c>
      <c r="E268" s="84">
        <v>91203</v>
      </c>
      <c r="F268" s="85" t="s">
        <v>49</v>
      </c>
      <c r="H268" s="96" t="s">
        <v>561</v>
      </c>
      <c r="I268" s="95">
        <v>120809</v>
      </c>
    </row>
    <row r="269" spans="1:9" ht="12.75">
      <c r="A269" s="97" t="s">
        <v>70</v>
      </c>
      <c r="B269" s="95">
        <v>57653857</v>
      </c>
      <c r="E269" s="84">
        <v>91225</v>
      </c>
      <c r="F269" s="85" t="s">
        <v>581</v>
      </c>
      <c r="H269" s="96" t="s">
        <v>59</v>
      </c>
      <c r="I269" s="95">
        <v>1056</v>
      </c>
    </row>
    <row r="270" spans="1:9" ht="12.75">
      <c r="A270" s="97" t="s">
        <v>72</v>
      </c>
      <c r="B270" s="95">
        <v>72918219</v>
      </c>
      <c r="E270" s="84">
        <v>91576</v>
      </c>
      <c r="F270" s="85" t="s">
        <v>246</v>
      </c>
      <c r="H270" s="96" t="s">
        <v>563</v>
      </c>
      <c r="I270" s="95">
        <v>474259</v>
      </c>
    </row>
    <row r="271" spans="1:9" ht="12.75">
      <c r="A271" s="97" t="s">
        <v>75</v>
      </c>
      <c r="B271" s="95">
        <v>19408743</v>
      </c>
      <c r="E271" s="84">
        <v>91598</v>
      </c>
      <c r="F271" s="85" t="s">
        <v>260</v>
      </c>
      <c r="H271" s="96" t="s">
        <v>565</v>
      </c>
      <c r="I271" s="95">
        <v>133904</v>
      </c>
    </row>
    <row r="272" spans="1:9" ht="12.75">
      <c r="A272" s="97" t="s">
        <v>78</v>
      </c>
      <c r="B272" s="95">
        <v>57117416</v>
      </c>
      <c r="E272" s="84">
        <v>91941</v>
      </c>
      <c r="F272" s="92" t="s">
        <v>287</v>
      </c>
      <c r="H272" s="96" t="s">
        <v>566</v>
      </c>
      <c r="I272" s="95">
        <v>305033</v>
      </c>
    </row>
    <row r="273" spans="1:9" ht="12.75">
      <c r="A273" s="97" t="s">
        <v>81</v>
      </c>
      <c r="B273" s="95">
        <v>40321764</v>
      </c>
      <c r="E273" s="84">
        <v>92524</v>
      </c>
      <c r="F273" s="85" t="s">
        <v>510</v>
      </c>
      <c r="H273" s="96" t="s">
        <v>330</v>
      </c>
      <c r="I273" s="95">
        <v>56757</v>
      </c>
    </row>
    <row r="274" spans="1:9" ht="12.75">
      <c r="A274" s="96" t="s">
        <v>84</v>
      </c>
      <c r="B274" s="95">
        <v>96184</v>
      </c>
      <c r="E274" s="84">
        <v>92671</v>
      </c>
      <c r="F274" s="85" t="s">
        <v>840</v>
      </c>
      <c r="H274" s="96" t="s">
        <v>569</v>
      </c>
      <c r="I274" s="95">
        <v>1620219</v>
      </c>
    </row>
    <row r="275" spans="1:9" ht="12.75">
      <c r="A275" s="96" t="s">
        <v>922</v>
      </c>
      <c r="B275" s="95">
        <v>526738</v>
      </c>
      <c r="E275" s="84">
        <v>92875</v>
      </c>
      <c r="F275" s="85" t="s">
        <v>261</v>
      </c>
      <c r="H275" s="96" t="s">
        <v>843</v>
      </c>
      <c r="I275" s="95">
        <v>57749</v>
      </c>
    </row>
    <row r="276" spans="1:9" ht="12.75">
      <c r="A276" s="96" t="s">
        <v>87</v>
      </c>
      <c r="B276" s="95">
        <v>120821</v>
      </c>
      <c r="E276" s="84">
        <v>92933</v>
      </c>
      <c r="F276" s="85" t="s">
        <v>335</v>
      </c>
      <c r="H276" s="96" t="s">
        <v>573</v>
      </c>
      <c r="I276" s="95">
        <v>143500</v>
      </c>
    </row>
    <row r="277" spans="1:9" ht="12.75">
      <c r="A277" s="96" t="s">
        <v>921</v>
      </c>
      <c r="B277" s="95">
        <v>95636</v>
      </c>
      <c r="E277" s="84">
        <v>94360</v>
      </c>
      <c r="F277" s="85" t="s">
        <v>282</v>
      </c>
      <c r="H277" s="96" t="s">
        <v>574</v>
      </c>
      <c r="I277" s="95">
        <v>6164983</v>
      </c>
    </row>
    <row r="278" spans="1:9" ht="12.75">
      <c r="A278" s="96" t="s">
        <v>92</v>
      </c>
      <c r="B278" s="95">
        <v>96128</v>
      </c>
      <c r="E278" s="84">
        <v>94586</v>
      </c>
      <c r="F278" s="85" t="s">
        <v>583</v>
      </c>
      <c r="H278" s="96" t="s">
        <v>576</v>
      </c>
      <c r="I278" s="95">
        <v>115286</v>
      </c>
    </row>
    <row r="279" spans="1:9" ht="12.75">
      <c r="A279" s="96" t="s">
        <v>95</v>
      </c>
      <c r="B279" s="95">
        <v>95501</v>
      </c>
      <c r="E279" s="84">
        <v>94597</v>
      </c>
      <c r="F279" s="85" t="s">
        <v>585</v>
      </c>
      <c r="H279" s="94" t="s">
        <v>508</v>
      </c>
      <c r="I279" s="95">
        <v>76131</v>
      </c>
    </row>
    <row r="280" spans="1:9" ht="12.75">
      <c r="A280" s="96" t="s">
        <v>98</v>
      </c>
      <c r="B280" s="95">
        <v>540590</v>
      </c>
      <c r="E280" s="84">
        <v>94757</v>
      </c>
      <c r="F280" s="86" t="s">
        <v>587</v>
      </c>
      <c r="H280" s="96" t="s">
        <v>578</v>
      </c>
      <c r="I280" s="95">
        <v>108171262</v>
      </c>
    </row>
    <row r="281" spans="1:9" ht="12.75">
      <c r="A281" s="96" t="s">
        <v>821</v>
      </c>
      <c r="B281" s="95">
        <v>78875</v>
      </c>
      <c r="E281" s="84">
        <v>94780</v>
      </c>
      <c r="F281" s="85" t="s">
        <v>588</v>
      </c>
      <c r="H281" s="96" t="s">
        <v>299</v>
      </c>
      <c r="I281" s="95">
        <v>7782505</v>
      </c>
    </row>
    <row r="282" spans="1:9" ht="12.75">
      <c r="A282" s="96" t="s">
        <v>101</v>
      </c>
      <c r="B282" s="95">
        <v>1615801</v>
      </c>
      <c r="E282" s="84">
        <v>95067</v>
      </c>
      <c r="F282" s="85" t="s">
        <v>589</v>
      </c>
      <c r="H282" s="96" t="s">
        <v>302</v>
      </c>
      <c r="I282" s="95">
        <v>10049044</v>
      </c>
    </row>
    <row r="283" spans="1:9" ht="12.75">
      <c r="A283" s="96" t="s">
        <v>104</v>
      </c>
      <c r="B283" s="95">
        <v>540738</v>
      </c>
      <c r="E283" s="84">
        <v>95476</v>
      </c>
      <c r="F283" s="85" t="s">
        <v>470</v>
      </c>
      <c r="H283" s="96" t="s">
        <v>528</v>
      </c>
      <c r="I283" s="95">
        <v>79118</v>
      </c>
    </row>
    <row r="284" spans="1:9" ht="12.75">
      <c r="A284" s="96" t="s">
        <v>823</v>
      </c>
      <c r="B284" s="95">
        <v>122667</v>
      </c>
      <c r="E284" s="84">
        <v>95487</v>
      </c>
      <c r="F284" s="85" t="s">
        <v>467</v>
      </c>
      <c r="H284" s="96" t="s">
        <v>305</v>
      </c>
      <c r="I284" s="95">
        <v>108907</v>
      </c>
    </row>
    <row r="285" spans="1:9" ht="12.75">
      <c r="A285" s="96" t="s">
        <v>109</v>
      </c>
      <c r="B285" s="95">
        <v>106887</v>
      </c>
      <c r="E285" s="84">
        <v>95501</v>
      </c>
      <c r="F285" s="85" t="s">
        <v>95</v>
      </c>
      <c r="H285" s="96" t="s">
        <v>62</v>
      </c>
      <c r="I285" s="95">
        <v>1058</v>
      </c>
    </row>
    <row r="286" spans="1:9" ht="12.75">
      <c r="A286" s="96" t="s">
        <v>923</v>
      </c>
      <c r="B286" s="95">
        <v>108678</v>
      </c>
      <c r="E286" s="84">
        <v>95534</v>
      </c>
      <c r="F286" s="85" t="s">
        <v>876</v>
      </c>
      <c r="H286" s="96" t="s">
        <v>875</v>
      </c>
      <c r="I286" s="95">
        <v>510156</v>
      </c>
    </row>
    <row r="287" spans="1:9" ht="12.75">
      <c r="A287" s="96" t="s">
        <v>112</v>
      </c>
      <c r="B287" s="95">
        <v>106990</v>
      </c>
      <c r="E287" s="84">
        <v>95578</v>
      </c>
      <c r="F287" s="85" t="s">
        <v>877</v>
      </c>
      <c r="H287" s="96" t="s">
        <v>582</v>
      </c>
      <c r="I287" s="95">
        <v>124481</v>
      </c>
    </row>
    <row r="288" spans="1:9" ht="12.75">
      <c r="A288" s="96" t="s">
        <v>115</v>
      </c>
      <c r="B288" s="95">
        <v>541731</v>
      </c>
      <c r="E288" s="87">
        <v>95636</v>
      </c>
      <c r="F288" s="88" t="s">
        <v>921</v>
      </c>
      <c r="H288" s="94" t="s">
        <v>487</v>
      </c>
      <c r="I288" s="95">
        <v>75456</v>
      </c>
    </row>
    <row r="289" spans="1:9" ht="12.75">
      <c r="A289" s="96" t="s">
        <v>824</v>
      </c>
      <c r="B289" s="95">
        <v>542756</v>
      </c>
      <c r="E289" s="84">
        <v>95692</v>
      </c>
      <c r="F289" s="85" t="s">
        <v>64</v>
      </c>
      <c r="H289" s="96" t="s">
        <v>309</v>
      </c>
      <c r="I289" s="95">
        <v>67663</v>
      </c>
    </row>
    <row r="290" spans="1:9" ht="12.75">
      <c r="A290" s="96" t="s">
        <v>120</v>
      </c>
      <c r="B290" s="95">
        <v>1120714</v>
      </c>
      <c r="E290" s="84">
        <v>95807</v>
      </c>
      <c r="F290" s="85" t="s">
        <v>209</v>
      </c>
      <c r="H290" s="96" t="s">
        <v>878</v>
      </c>
      <c r="I290" s="95">
        <v>107302</v>
      </c>
    </row>
    <row r="291" spans="1:9" ht="12.75">
      <c r="A291" s="94" t="s">
        <v>123</v>
      </c>
      <c r="B291" s="95">
        <v>55981</v>
      </c>
      <c r="E291" s="84">
        <v>95830</v>
      </c>
      <c r="F291" s="92" t="s">
        <v>331</v>
      </c>
      <c r="H291" s="96" t="s">
        <v>67</v>
      </c>
      <c r="I291" s="95">
        <v>1060</v>
      </c>
    </row>
    <row r="292" spans="1:9" ht="12.75">
      <c r="A292" s="96" t="s">
        <v>126</v>
      </c>
      <c r="B292" s="95">
        <v>764410</v>
      </c>
      <c r="E292" s="84">
        <v>95954</v>
      </c>
      <c r="F292" s="85" t="s">
        <v>197</v>
      </c>
      <c r="H292" s="96" t="s">
        <v>69</v>
      </c>
      <c r="I292" s="95">
        <v>1065</v>
      </c>
    </row>
    <row r="293" spans="1:9" ht="12.75">
      <c r="A293" s="96" t="s">
        <v>129</v>
      </c>
      <c r="B293" s="95">
        <v>123911</v>
      </c>
      <c r="E293" s="84">
        <v>96093</v>
      </c>
      <c r="F293" s="85" t="s">
        <v>593</v>
      </c>
      <c r="H293" s="96" t="s">
        <v>505</v>
      </c>
      <c r="I293" s="95">
        <v>76062</v>
      </c>
    </row>
    <row r="294" spans="1:9" ht="12.75">
      <c r="A294" s="96" t="s">
        <v>132</v>
      </c>
      <c r="B294" s="95">
        <v>42397648</v>
      </c>
      <c r="E294" s="84">
        <v>96128</v>
      </c>
      <c r="F294" s="85" t="s">
        <v>92</v>
      </c>
      <c r="H294" s="96" t="s">
        <v>584</v>
      </c>
      <c r="I294" s="95">
        <v>126998</v>
      </c>
    </row>
    <row r="295" spans="1:9" ht="12.75">
      <c r="A295" s="96" t="s">
        <v>135</v>
      </c>
      <c r="B295" s="95">
        <v>42397659</v>
      </c>
      <c r="E295" s="84">
        <v>96139</v>
      </c>
      <c r="F295" s="85" t="s">
        <v>191</v>
      </c>
      <c r="H295" s="96" t="s">
        <v>586</v>
      </c>
      <c r="I295" s="95">
        <v>1897456</v>
      </c>
    </row>
    <row r="296" spans="1:9" ht="12.75">
      <c r="A296" s="94" t="s">
        <v>138</v>
      </c>
      <c r="B296" s="95">
        <v>555840</v>
      </c>
      <c r="E296" s="84">
        <v>96184</v>
      </c>
      <c r="F296" s="85" t="s">
        <v>84</v>
      </c>
      <c r="H296" s="96" t="s">
        <v>116</v>
      </c>
      <c r="I296" s="95">
        <v>7440473</v>
      </c>
    </row>
    <row r="297" spans="1:9" ht="12.75">
      <c r="A297" s="94" t="s">
        <v>140</v>
      </c>
      <c r="B297" s="95">
        <v>82280</v>
      </c>
      <c r="E297" s="84">
        <v>96333</v>
      </c>
      <c r="F297" s="85" t="s">
        <v>439</v>
      </c>
      <c r="H297" s="100" t="s">
        <v>879</v>
      </c>
      <c r="I297" s="99">
        <v>16065831</v>
      </c>
    </row>
    <row r="298" spans="1:9" ht="12.75">
      <c r="A298" s="98" t="s">
        <v>826</v>
      </c>
      <c r="B298" s="99">
        <v>98566</v>
      </c>
      <c r="E298" s="84">
        <v>96457</v>
      </c>
      <c r="F298" s="85" t="s">
        <v>595</v>
      </c>
      <c r="H298" s="96" t="s">
        <v>118</v>
      </c>
      <c r="I298" s="95">
        <v>1333820</v>
      </c>
    </row>
    <row r="299" spans="1:9" ht="12.75">
      <c r="A299" s="96" t="s">
        <v>142</v>
      </c>
      <c r="B299" s="95">
        <v>134327</v>
      </c>
      <c r="E299" s="84">
        <v>97563</v>
      </c>
      <c r="F299" s="85" t="s">
        <v>596</v>
      </c>
      <c r="H299" s="96" t="s">
        <v>121</v>
      </c>
      <c r="I299" s="95">
        <v>18540299</v>
      </c>
    </row>
    <row r="300" spans="1:9" ht="12.75">
      <c r="A300" s="96" t="s">
        <v>145</v>
      </c>
      <c r="B300" s="95">
        <v>5522430</v>
      </c>
      <c r="E300" s="84">
        <v>98077</v>
      </c>
      <c r="F300" s="85" t="s">
        <v>491</v>
      </c>
      <c r="H300" s="96" t="s">
        <v>312</v>
      </c>
      <c r="I300" s="95">
        <v>218019</v>
      </c>
    </row>
    <row r="301" spans="1:9" ht="12.75">
      <c r="A301" s="94" t="s">
        <v>148</v>
      </c>
      <c r="B301" s="95">
        <v>3570750</v>
      </c>
      <c r="E301" s="87">
        <v>98566</v>
      </c>
      <c r="F301" s="88" t="s">
        <v>826</v>
      </c>
      <c r="H301" s="100" t="s">
        <v>880</v>
      </c>
      <c r="I301" s="99">
        <v>12001295</v>
      </c>
    </row>
    <row r="302" spans="1:9" ht="12.75">
      <c r="A302" s="96" t="s">
        <v>66</v>
      </c>
      <c r="B302" s="95">
        <v>540841</v>
      </c>
      <c r="E302" s="84">
        <v>98828</v>
      </c>
      <c r="F302" s="85" t="s">
        <v>317</v>
      </c>
      <c r="H302" s="96" t="s">
        <v>564</v>
      </c>
      <c r="I302" s="95">
        <v>87296</v>
      </c>
    </row>
    <row r="303" spans="1:9" ht="12.75">
      <c r="A303" s="97" t="s">
        <v>153</v>
      </c>
      <c r="B303" s="95">
        <v>39635319</v>
      </c>
      <c r="E303" s="84">
        <v>98862</v>
      </c>
      <c r="F303" s="85" t="s">
        <v>388</v>
      </c>
      <c r="H303" s="96" t="s">
        <v>590</v>
      </c>
      <c r="I303" s="95">
        <v>15663271</v>
      </c>
    </row>
    <row r="304" spans="1:9" ht="12.75">
      <c r="A304" s="97" t="s">
        <v>156</v>
      </c>
      <c r="B304" s="95">
        <v>38380084</v>
      </c>
      <c r="E304" s="84">
        <v>98873</v>
      </c>
      <c r="F304" s="85" t="s">
        <v>253</v>
      </c>
      <c r="H304" s="96" t="s">
        <v>591</v>
      </c>
      <c r="I304" s="95">
        <v>6358538</v>
      </c>
    </row>
    <row r="305" spans="1:9" ht="12.75">
      <c r="A305" s="97" t="s">
        <v>159</v>
      </c>
      <c r="B305" s="95">
        <v>69782907</v>
      </c>
      <c r="E305" s="84">
        <v>98884</v>
      </c>
      <c r="F305" s="85" t="s">
        <v>493</v>
      </c>
      <c r="H305" s="96" t="s">
        <v>257</v>
      </c>
      <c r="I305" s="95">
        <v>50419</v>
      </c>
    </row>
    <row r="306" spans="1:9" ht="12.75">
      <c r="A306" s="94" t="s">
        <v>162</v>
      </c>
      <c r="B306" s="95">
        <v>32598144</v>
      </c>
      <c r="E306" s="84">
        <v>98953</v>
      </c>
      <c r="F306" s="85" t="s">
        <v>600</v>
      </c>
      <c r="H306" s="96" t="s">
        <v>592</v>
      </c>
      <c r="I306" s="95">
        <v>8007452</v>
      </c>
    </row>
    <row r="307" spans="1:9" ht="12.75">
      <c r="A307" s="97" t="s">
        <v>165</v>
      </c>
      <c r="B307" s="95">
        <v>52663726</v>
      </c>
      <c r="E307" s="84">
        <v>99592</v>
      </c>
      <c r="F307" s="85" t="s">
        <v>358</v>
      </c>
      <c r="H307" s="96" t="s">
        <v>124</v>
      </c>
      <c r="I307" s="95">
        <v>7440484</v>
      </c>
    </row>
    <row r="308" spans="1:9" ht="12.75">
      <c r="A308" s="97" t="s">
        <v>168</v>
      </c>
      <c r="B308" s="95">
        <v>74472370</v>
      </c>
      <c r="E308" s="84">
        <v>99650</v>
      </c>
      <c r="F308" s="85" t="s">
        <v>601</v>
      </c>
      <c r="H308" s="100" t="s">
        <v>881</v>
      </c>
      <c r="I308" s="99">
        <v>1307966</v>
      </c>
    </row>
    <row r="309" spans="1:9" ht="12.75">
      <c r="A309" s="97" t="s">
        <v>171</v>
      </c>
      <c r="B309" s="95">
        <v>31508006</v>
      </c>
      <c r="E309" s="84">
        <v>99661</v>
      </c>
      <c r="F309" s="85" t="s">
        <v>603</v>
      </c>
      <c r="H309" s="100" t="s">
        <v>882</v>
      </c>
      <c r="I309" s="99">
        <v>1308061</v>
      </c>
    </row>
    <row r="310" spans="1:9" ht="12.75">
      <c r="A310" s="97" t="s">
        <v>174</v>
      </c>
      <c r="B310" s="95">
        <v>65510443</v>
      </c>
      <c r="E310" s="84">
        <v>100027</v>
      </c>
      <c r="F310" s="85" t="s">
        <v>338</v>
      </c>
      <c r="H310" s="100" t="s">
        <v>851</v>
      </c>
      <c r="I310" s="99">
        <v>71487</v>
      </c>
    </row>
    <row r="311" spans="1:9" ht="12.75">
      <c r="A311" s="97" t="s">
        <v>177</v>
      </c>
      <c r="B311" s="95">
        <v>60851345</v>
      </c>
      <c r="E311" s="84">
        <v>100210</v>
      </c>
      <c r="F311" s="85" t="s">
        <v>606</v>
      </c>
      <c r="H311" s="100" t="s">
        <v>883</v>
      </c>
      <c r="I311" s="99">
        <v>513791</v>
      </c>
    </row>
    <row r="312" spans="1:9" ht="12.75">
      <c r="A312" s="96" t="s">
        <v>180</v>
      </c>
      <c r="B312" s="95">
        <v>58902</v>
      </c>
      <c r="E312" s="84">
        <v>100254</v>
      </c>
      <c r="F312" s="85" t="s">
        <v>607</v>
      </c>
      <c r="H312" s="100" t="s">
        <v>884</v>
      </c>
      <c r="I312" s="99">
        <v>10210681</v>
      </c>
    </row>
    <row r="313" spans="1:9" ht="12.75">
      <c r="A313" s="97" t="s">
        <v>183</v>
      </c>
      <c r="B313" s="95">
        <v>57117314</v>
      </c>
      <c r="E313" s="84">
        <v>100403</v>
      </c>
      <c r="F313" s="85" t="s">
        <v>345</v>
      </c>
      <c r="H313" s="100" t="s">
        <v>885</v>
      </c>
      <c r="I313" s="99">
        <v>7646799</v>
      </c>
    </row>
    <row r="314" spans="1:9" ht="12.75">
      <c r="A314" s="97" t="s">
        <v>185</v>
      </c>
      <c r="B314" s="95">
        <v>51207319</v>
      </c>
      <c r="E314" s="84">
        <v>100414</v>
      </c>
      <c r="F314" s="85" t="s">
        <v>31</v>
      </c>
      <c r="H314" s="100" t="s">
        <v>828</v>
      </c>
      <c r="I314" s="99">
        <v>1216</v>
      </c>
    </row>
    <row r="315" spans="1:9" ht="12.75">
      <c r="A315" s="97" t="s">
        <v>188</v>
      </c>
      <c r="B315" s="95">
        <v>1746016</v>
      </c>
      <c r="E315" s="84">
        <v>100425</v>
      </c>
      <c r="F315" s="85" t="s">
        <v>492</v>
      </c>
      <c r="H315" s="100" t="s">
        <v>886</v>
      </c>
      <c r="I315" s="99">
        <v>16842038</v>
      </c>
    </row>
    <row r="316" spans="1:9" ht="12.75">
      <c r="A316" s="96" t="s">
        <v>191</v>
      </c>
      <c r="B316" s="95">
        <v>96139</v>
      </c>
      <c r="E316" s="84">
        <v>100447</v>
      </c>
      <c r="F316" s="85" t="s">
        <v>285</v>
      </c>
      <c r="H316" s="100" t="s">
        <v>887</v>
      </c>
      <c r="I316" s="99">
        <v>21041930</v>
      </c>
    </row>
    <row r="317" spans="1:9" ht="12.75">
      <c r="A317" s="96" t="s">
        <v>194</v>
      </c>
      <c r="B317" s="95">
        <v>78886</v>
      </c>
      <c r="E317" s="84">
        <v>100754</v>
      </c>
      <c r="F317" s="85" t="s">
        <v>613</v>
      </c>
      <c r="H317" s="100" t="s">
        <v>888</v>
      </c>
      <c r="I317" s="99">
        <v>10141056</v>
      </c>
    </row>
    <row r="318" spans="1:9" ht="12.75">
      <c r="A318" s="96" t="s">
        <v>197</v>
      </c>
      <c r="B318" s="95">
        <v>95954</v>
      </c>
      <c r="E318" s="84">
        <v>101020</v>
      </c>
      <c r="F318" s="85" t="s">
        <v>615</v>
      </c>
      <c r="H318" s="100" t="s">
        <v>889</v>
      </c>
      <c r="I318" s="99">
        <v>136527</v>
      </c>
    </row>
    <row r="319" spans="1:9" ht="12.75">
      <c r="A319" s="97" t="s">
        <v>200</v>
      </c>
      <c r="B319" s="95">
        <v>88062</v>
      </c>
      <c r="E319" s="84">
        <v>101144</v>
      </c>
      <c r="F319" s="92" t="s">
        <v>319</v>
      </c>
      <c r="H319" s="100" t="s">
        <v>890</v>
      </c>
      <c r="I319" s="99">
        <v>814891</v>
      </c>
    </row>
    <row r="320" spans="1:9" ht="12.75">
      <c r="A320" s="96" t="s">
        <v>203</v>
      </c>
      <c r="B320" s="95">
        <v>615054</v>
      </c>
      <c r="E320" s="84">
        <v>101611</v>
      </c>
      <c r="F320" s="86" t="s">
        <v>316</v>
      </c>
      <c r="H320" s="100" t="s">
        <v>891</v>
      </c>
      <c r="I320" s="99">
        <v>10124433</v>
      </c>
    </row>
    <row r="321" spans="1:9" ht="12.75">
      <c r="A321" s="96" t="s">
        <v>206</v>
      </c>
      <c r="B321" s="95">
        <v>39156417</v>
      </c>
      <c r="E321" s="84">
        <v>101688</v>
      </c>
      <c r="F321" s="86" t="s">
        <v>618</v>
      </c>
      <c r="H321" s="100" t="s">
        <v>892</v>
      </c>
      <c r="I321" s="99">
        <v>10026241</v>
      </c>
    </row>
    <row r="322" spans="1:9" ht="12.75">
      <c r="A322" s="96" t="s">
        <v>209</v>
      </c>
      <c r="B322" s="95">
        <v>95807</v>
      </c>
      <c r="E322" s="84">
        <v>101779</v>
      </c>
      <c r="F322" s="92" t="s">
        <v>323</v>
      </c>
      <c r="H322" s="100" t="s">
        <v>829</v>
      </c>
      <c r="I322" s="99">
        <v>1217</v>
      </c>
    </row>
    <row r="323" spans="1:9" ht="12.75">
      <c r="A323" s="96" t="s">
        <v>211</v>
      </c>
      <c r="B323" s="95">
        <v>120832</v>
      </c>
      <c r="E323" s="84">
        <v>101804</v>
      </c>
      <c r="F323" s="85" t="s">
        <v>311</v>
      </c>
      <c r="H323" s="100" t="s">
        <v>893</v>
      </c>
      <c r="I323" s="99">
        <v>1317426</v>
      </c>
    </row>
    <row r="324" spans="1:9" ht="12.75">
      <c r="A324" s="94" t="s">
        <v>214</v>
      </c>
      <c r="B324" s="95">
        <v>105679</v>
      </c>
      <c r="E324" s="84">
        <v>101906</v>
      </c>
      <c r="F324" s="86" t="s">
        <v>621</v>
      </c>
      <c r="H324" s="96" t="s">
        <v>820</v>
      </c>
      <c r="I324" s="95">
        <v>1066</v>
      </c>
    </row>
    <row r="325" spans="1:9" ht="12.75">
      <c r="A325" s="96" t="s">
        <v>217</v>
      </c>
      <c r="B325" s="95">
        <v>51285</v>
      </c>
      <c r="E325" s="84">
        <v>103231</v>
      </c>
      <c r="F325" s="85" t="s">
        <v>517</v>
      </c>
      <c r="H325" s="96" t="s">
        <v>74</v>
      </c>
      <c r="I325" s="95">
        <v>1068</v>
      </c>
    </row>
    <row r="326" spans="1:9" ht="12.75">
      <c r="A326" s="96" t="s">
        <v>220</v>
      </c>
      <c r="B326" s="95">
        <v>121142</v>
      </c>
      <c r="E326" s="84">
        <v>103333</v>
      </c>
      <c r="F326" s="85" t="s">
        <v>468</v>
      </c>
      <c r="H326" s="96" t="s">
        <v>127</v>
      </c>
      <c r="I326" s="95">
        <v>7440508</v>
      </c>
    </row>
    <row r="327" spans="1:9" ht="12.75">
      <c r="A327" s="100" t="s">
        <v>835</v>
      </c>
      <c r="B327" s="99">
        <v>1326416</v>
      </c>
      <c r="E327" s="84">
        <v>104949</v>
      </c>
      <c r="F327" s="85" t="s">
        <v>623</v>
      </c>
      <c r="H327" s="96" t="s">
        <v>77</v>
      </c>
      <c r="I327" s="95">
        <v>1070</v>
      </c>
    </row>
    <row r="328" spans="1:9" ht="12.75">
      <c r="A328" s="96" t="s">
        <v>223</v>
      </c>
      <c r="B328" s="95">
        <v>606202</v>
      </c>
      <c r="E328" s="84">
        <v>105602</v>
      </c>
      <c r="F328" s="85" t="s">
        <v>541</v>
      </c>
      <c r="H328" s="94" t="s">
        <v>315</v>
      </c>
      <c r="I328" s="95">
        <v>1319773</v>
      </c>
    </row>
    <row r="329" spans="1:9" ht="12.75">
      <c r="A329" s="96" t="s">
        <v>226</v>
      </c>
      <c r="B329" s="95">
        <v>87627</v>
      </c>
      <c r="E329" s="84">
        <v>105679</v>
      </c>
      <c r="F329" s="86" t="s">
        <v>214</v>
      </c>
      <c r="H329" s="98" t="s">
        <v>894</v>
      </c>
      <c r="I329" s="99">
        <v>12001284</v>
      </c>
    </row>
    <row r="330" spans="1:9" ht="12.75">
      <c r="A330" s="96" t="s">
        <v>836</v>
      </c>
      <c r="B330" s="95">
        <v>53963</v>
      </c>
      <c r="E330" s="84">
        <v>106423</v>
      </c>
      <c r="F330" s="85" t="s">
        <v>624</v>
      </c>
      <c r="H330" s="96" t="s">
        <v>594</v>
      </c>
      <c r="I330" s="95">
        <v>4170303</v>
      </c>
    </row>
    <row r="331" spans="1:9" ht="12.75">
      <c r="A331" s="94" t="s">
        <v>231</v>
      </c>
      <c r="B331" s="95">
        <v>68006837</v>
      </c>
      <c r="E331" s="84">
        <v>106445</v>
      </c>
      <c r="F331" s="85" t="s">
        <v>473</v>
      </c>
      <c r="H331" s="96" t="s">
        <v>317</v>
      </c>
      <c r="I331" s="95">
        <v>98828</v>
      </c>
    </row>
    <row r="332" spans="1:9" ht="12.75">
      <c r="A332" s="94" t="s">
        <v>234</v>
      </c>
      <c r="B332" s="95">
        <v>712685</v>
      </c>
      <c r="E332" s="84">
        <v>106467</v>
      </c>
      <c r="F332" s="85" t="s">
        <v>625</v>
      </c>
      <c r="H332" s="96" t="s">
        <v>538</v>
      </c>
      <c r="I332" s="95">
        <v>80159</v>
      </c>
    </row>
    <row r="333" spans="1:9" ht="12.75">
      <c r="A333" s="96" t="s">
        <v>237</v>
      </c>
      <c r="B333" s="95">
        <v>117793</v>
      </c>
      <c r="E333" s="84">
        <v>106478</v>
      </c>
      <c r="F333" s="85" t="s">
        <v>626</v>
      </c>
      <c r="H333" s="96" t="s">
        <v>320</v>
      </c>
      <c r="I333" s="95">
        <v>135206</v>
      </c>
    </row>
    <row r="334" spans="1:9" ht="12.75">
      <c r="A334" s="96" t="s">
        <v>240</v>
      </c>
      <c r="B334" s="95">
        <v>532274</v>
      </c>
      <c r="E334" s="84">
        <v>106490</v>
      </c>
      <c r="F334" s="85" t="s">
        <v>627</v>
      </c>
      <c r="H334" s="96" t="s">
        <v>597</v>
      </c>
      <c r="I334" s="95">
        <v>21725462</v>
      </c>
    </row>
    <row r="335" spans="1:9" ht="12.75">
      <c r="A335" s="96" t="s">
        <v>243</v>
      </c>
      <c r="B335" s="95">
        <v>95578</v>
      </c>
      <c r="E335" s="84">
        <v>106503</v>
      </c>
      <c r="F335" s="85" t="s">
        <v>628</v>
      </c>
      <c r="H335" s="96" t="s">
        <v>80</v>
      </c>
      <c r="I335" s="95">
        <v>1073</v>
      </c>
    </row>
    <row r="336" spans="1:9" ht="12.75">
      <c r="A336" s="96" t="s">
        <v>246</v>
      </c>
      <c r="B336" s="95">
        <v>91576</v>
      </c>
      <c r="E336" s="84">
        <v>106514</v>
      </c>
      <c r="F336" s="85" t="s">
        <v>629</v>
      </c>
      <c r="H336" s="96" t="s">
        <v>324</v>
      </c>
      <c r="I336" s="95">
        <v>57125</v>
      </c>
    </row>
    <row r="337" spans="1:9" ht="12.75">
      <c r="A337" s="94" t="s">
        <v>249</v>
      </c>
      <c r="B337" s="95">
        <v>129157</v>
      </c>
      <c r="E337" s="84">
        <v>106876</v>
      </c>
      <c r="F337" s="86" t="s">
        <v>343</v>
      </c>
      <c r="H337" s="96" t="s">
        <v>598</v>
      </c>
      <c r="I337" s="95">
        <v>14901087</v>
      </c>
    </row>
    <row r="338" spans="1:9" ht="12.75">
      <c r="A338" s="96" t="s">
        <v>252</v>
      </c>
      <c r="B338" s="95">
        <v>75558</v>
      </c>
      <c r="E338" s="84">
        <v>106887</v>
      </c>
      <c r="F338" s="85" t="s">
        <v>109</v>
      </c>
      <c r="H338" s="96" t="s">
        <v>326</v>
      </c>
      <c r="I338" s="95">
        <v>110827</v>
      </c>
    </row>
    <row r="339" spans="1:9" ht="12.75">
      <c r="A339" s="100" t="s">
        <v>837</v>
      </c>
      <c r="B339" s="99">
        <v>12108133</v>
      </c>
      <c r="E339" s="84">
        <v>106898</v>
      </c>
      <c r="F339" s="85" t="s">
        <v>631</v>
      </c>
      <c r="H339" s="96" t="s">
        <v>599</v>
      </c>
      <c r="I339" s="95">
        <v>108930</v>
      </c>
    </row>
    <row r="340" spans="1:9" ht="12.75">
      <c r="A340" s="96" t="s">
        <v>255</v>
      </c>
      <c r="B340" s="95">
        <v>75865</v>
      </c>
      <c r="E340" s="84">
        <v>106934</v>
      </c>
      <c r="F340" s="85" t="s">
        <v>376</v>
      </c>
      <c r="H340" s="96" t="s">
        <v>423</v>
      </c>
      <c r="I340" s="95">
        <v>66819</v>
      </c>
    </row>
    <row r="341" spans="1:9" ht="12.75">
      <c r="A341" s="96" t="s">
        <v>258</v>
      </c>
      <c r="B341" s="95">
        <v>109068</v>
      </c>
      <c r="E341" s="87">
        <v>106945</v>
      </c>
      <c r="F341" s="88" t="s">
        <v>827</v>
      </c>
      <c r="H341" s="96" t="s">
        <v>242</v>
      </c>
      <c r="I341" s="95">
        <v>50180</v>
      </c>
    </row>
    <row r="342" spans="1:9" ht="12.75">
      <c r="A342" s="96" t="s">
        <v>260</v>
      </c>
      <c r="B342" s="95">
        <v>91598</v>
      </c>
      <c r="E342" s="84">
        <v>106990</v>
      </c>
      <c r="F342" s="85" t="s">
        <v>112</v>
      </c>
      <c r="H342" s="96" t="s">
        <v>602</v>
      </c>
      <c r="I342" s="95">
        <v>13121705</v>
      </c>
    </row>
    <row r="343" spans="1:9" ht="12.75">
      <c r="A343" s="96" t="s">
        <v>263</v>
      </c>
      <c r="B343" s="95">
        <v>607578</v>
      </c>
      <c r="E343" s="84">
        <v>107028</v>
      </c>
      <c r="F343" s="85" t="s">
        <v>232</v>
      </c>
      <c r="H343" s="96" t="s">
        <v>604</v>
      </c>
      <c r="I343" s="95">
        <v>147944</v>
      </c>
    </row>
    <row r="344" spans="1:9" ht="12.75">
      <c r="A344" s="96" t="s">
        <v>265</v>
      </c>
      <c r="B344" s="95">
        <v>88755</v>
      </c>
      <c r="E344" s="84">
        <v>107051</v>
      </c>
      <c r="F344" s="85" t="s">
        <v>235</v>
      </c>
      <c r="H344" s="96" t="s">
        <v>605</v>
      </c>
      <c r="I344" s="95">
        <v>3468631</v>
      </c>
    </row>
    <row r="345" spans="1:9" ht="12.75">
      <c r="A345" s="96" t="s">
        <v>267</v>
      </c>
      <c r="B345" s="95">
        <v>79469</v>
      </c>
      <c r="E345" s="84">
        <v>107062</v>
      </c>
      <c r="F345" s="85" t="s">
        <v>378</v>
      </c>
      <c r="H345" s="96" t="s">
        <v>547</v>
      </c>
      <c r="I345" s="95">
        <v>81889</v>
      </c>
    </row>
    <row r="346" spans="1:9" ht="12.75">
      <c r="A346" s="96" t="s">
        <v>269</v>
      </c>
      <c r="B346" s="95">
        <v>90437</v>
      </c>
      <c r="E346" s="84">
        <v>107131</v>
      </c>
      <c r="F346" s="85" t="s">
        <v>400</v>
      </c>
      <c r="H346" s="96" t="s">
        <v>608</v>
      </c>
      <c r="I346" s="95">
        <v>2092560</v>
      </c>
    </row>
    <row r="347" spans="1:9" ht="12.75">
      <c r="A347" s="94" t="s">
        <v>272</v>
      </c>
      <c r="B347" s="95">
        <v>60153493</v>
      </c>
      <c r="E347" s="84">
        <v>107186</v>
      </c>
      <c r="F347" s="85" t="s">
        <v>415</v>
      </c>
      <c r="H347" s="96" t="s">
        <v>609</v>
      </c>
      <c r="I347" s="95">
        <v>5160021</v>
      </c>
    </row>
    <row r="348" spans="1:9" ht="12.75">
      <c r="A348" s="97" t="s">
        <v>275</v>
      </c>
      <c r="B348" s="95">
        <v>32774166</v>
      </c>
      <c r="E348" s="84">
        <v>107211</v>
      </c>
      <c r="F348" s="85" t="s">
        <v>381</v>
      </c>
      <c r="H348" s="96" t="s">
        <v>610</v>
      </c>
      <c r="I348" s="95">
        <v>4342034</v>
      </c>
    </row>
    <row r="349" spans="1:9" ht="12.75">
      <c r="A349" s="97" t="s">
        <v>278</v>
      </c>
      <c r="B349" s="95">
        <v>57465288</v>
      </c>
      <c r="E349" s="84">
        <v>107302</v>
      </c>
      <c r="F349" s="85" t="s">
        <v>878</v>
      </c>
      <c r="H349" s="96" t="s">
        <v>611</v>
      </c>
      <c r="I349" s="95">
        <v>1596845</v>
      </c>
    </row>
    <row r="350" spans="1:9" ht="12.75">
      <c r="A350" s="97" t="s">
        <v>281</v>
      </c>
      <c r="B350" s="95">
        <v>32598133</v>
      </c>
      <c r="E350" s="84">
        <v>107982</v>
      </c>
      <c r="F350" s="85" t="s">
        <v>55</v>
      </c>
      <c r="H350" s="96" t="s">
        <v>612</v>
      </c>
      <c r="I350" s="95">
        <v>17230885</v>
      </c>
    </row>
    <row r="351" spans="1:9" ht="12.75">
      <c r="A351" s="94" t="s">
        <v>284</v>
      </c>
      <c r="B351" s="95">
        <v>28434868</v>
      </c>
      <c r="E351" s="84">
        <v>108054</v>
      </c>
      <c r="F351" s="85" t="s">
        <v>504</v>
      </c>
      <c r="H351" s="96" t="s">
        <v>614</v>
      </c>
      <c r="I351" s="95">
        <v>20830813</v>
      </c>
    </row>
    <row r="352" spans="1:9" ht="12.75">
      <c r="A352" s="97" t="s">
        <v>287</v>
      </c>
      <c r="B352" s="95">
        <v>91941</v>
      </c>
      <c r="E352" s="84">
        <v>108101</v>
      </c>
      <c r="F352" s="85" t="s">
        <v>71</v>
      </c>
      <c r="H352" s="96" t="s">
        <v>616</v>
      </c>
      <c r="I352" s="95">
        <v>23541506</v>
      </c>
    </row>
    <row r="353" spans="1:9" ht="12.75">
      <c r="A353" s="96" t="s">
        <v>290</v>
      </c>
      <c r="B353" s="95">
        <v>119904</v>
      </c>
      <c r="E353" s="87">
        <v>108190</v>
      </c>
      <c r="F353" s="88" t="s">
        <v>864</v>
      </c>
      <c r="H353" s="94" t="s">
        <v>248</v>
      </c>
      <c r="I353" s="95">
        <v>50293</v>
      </c>
    </row>
    <row r="354" spans="1:9" ht="12.75">
      <c r="A354" s="94" t="s">
        <v>293</v>
      </c>
      <c r="B354" s="95">
        <v>20325400</v>
      </c>
      <c r="E354" s="84">
        <v>108316</v>
      </c>
      <c r="F354" s="85" t="s">
        <v>634</v>
      </c>
      <c r="H354" s="96" t="s">
        <v>617</v>
      </c>
      <c r="I354" s="95">
        <v>1163195</v>
      </c>
    </row>
    <row r="355" spans="1:9" ht="12.75">
      <c r="A355" s="94" t="s">
        <v>295</v>
      </c>
      <c r="B355" s="95">
        <v>119937</v>
      </c>
      <c r="E355" s="84">
        <v>108383</v>
      </c>
      <c r="F355" s="85" t="s">
        <v>462</v>
      </c>
      <c r="H355" s="96" t="s">
        <v>619</v>
      </c>
      <c r="I355" s="95">
        <v>117817</v>
      </c>
    </row>
    <row r="356" spans="1:9" ht="12.75">
      <c r="A356" s="98" t="s">
        <v>839</v>
      </c>
      <c r="B356" s="99">
        <v>612828</v>
      </c>
      <c r="E356" s="84">
        <v>108394</v>
      </c>
      <c r="F356" s="85" t="s">
        <v>436</v>
      </c>
      <c r="H356" s="96" t="s">
        <v>83</v>
      </c>
      <c r="I356" s="95">
        <v>1075</v>
      </c>
    </row>
    <row r="357" spans="1:9" ht="12.75">
      <c r="A357" s="97" t="s">
        <v>298</v>
      </c>
      <c r="B357" s="95">
        <v>70362504</v>
      </c>
      <c r="E357" s="84">
        <v>108601</v>
      </c>
      <c r="F357" s="86" t="s">
        <v>512</v>
      </c>
      <c r="H357" s="96" t="s">
        <v>620</v>
      </c>
      <c r="I357" s="95">
        <v>2303164</v>
      </c>
    </row>
    <row r="358" spans="1:9" ht="12.75">
      <c r="A358" s="94" t="s">
        <v>301</v>
      </c>
      <c r="B358" s="95">
        <v>6109973</v>
      </c>
      <c r="E358" s="84">
        <v>108656</v>
      </c>
      <c r="F358" s="85" t="s">
        <v>79</v>
      </c>
      <c r="H358" s="96" t="s">
        <v>86</v>
      </c>
      <c r="I358" s="95">
        <v>1078</v>
      </c>
    </row>
    <row r="359" spans="1:9" ht="12.75">
      <c r="A359" s="96" t="s">
        <v>304</v>
      </c>
      <c r="B359" s="95">
        <v>563473</v>
      </c>
      <c r="E359" s="87">
        <v>108678</v>
      </c>
      <c r="F359" s="88" t="s">
        <v>923</v>
      </c>
      <c r="H359" s="96" t="s">
        <v>622</v>
      </c>
      <c r="I359" s="95">
        <v>334883</v>
      </c>
    </row>
    <row r="360" spans="1:9" ht="12.75">
      <c r="A360" s="96" t="s">
        <v>307</v>
      </c>
      <c r="B360" s="95">
        <v>56495</v>
      </c>
      <c r="E360" s="84">
        <v>108883</v>
      </c>
      <c r="F360" s="85" t="s">
        <v>58</v>
      </c>
      <c r="H360" s="96" t="s">
        <v>329</v>
      </c>
      <c r="I360" s="95">
        <v>226368</v>
      </c>
    </row>
    <row r="361" spans="1:9" ht="12.75">
      <c r="A361" s="94" t="s">
        <v>308</v>
      </c>
      <c r="B361" s="95">
        <v>64091914</v>
      </c>
      <c r="E361" s="84">
        <v>108907</v>
      </c>
      <c r="F361" s="85" t="s">
        <v>305</v>
      </c>
      <c r="H361" s="96" t="s">
        <v>292</v>
      </c>
      <c r="I361" s="95">
        <v>53703</v>
      </c>
    </row>
    <row r="362" spans="1:9" ht="12.75">
      <c r="A362" s="96" t="s">
        <v>311</v>
      </c>
      <c r="B362" s="95">
        <v>101804</v>
      </c>
      <c r="E362" s="84">
        <v>108930</v>
      </c>
      <c r="F362" s="85" t="s">
        <v>599</v>
      </c>
      <c r="H362" s="96" t="s">
        <v>332</v>
      </c>
      <c r="I362" s="95">
        <v>224420</v>
      </c>
    </row>
    <row r="363" spans="1:9" ht="12.75">
      <c r="A363" s="94" t="s">
        <v>314</v>
      </c>
      <c r="B363" s="95">
        <v>80057</v>
      </c>
      <c r="E363" s="84">
        <v>108952</v>
      </c>
      <c r="F363" s="85" t="s">
        <v>477</v>
      </c>
      <c r="H363" s="96" t="s">
        <v>334</v>
      </c>
      <c r="I363" s="95">
        <v>192654</v>
      </c>
    </row>
    <row r="364" spans="1:9" ht="12.75">
      <c r="A364" s="94" t="s">
        <v>316</v>
      </c>
      <c r="B364" s="95">
        <v>101611</v>
      </c>
      <c r="E364" s="84">
        <v>109068</v>
      </c>
      <c r="F364" s="85" t="s">
        <v>258</v>
      </c>
      <c r="H364" s="96" t="s">
        <v>336</v>
      </c>
      <c r="I364" s="95">
        <v>189640</v>
      </c>
    </row>
    <row r="365" spans="1:9" ht="12.75">
      <c r="A365" s="97" t="s">
        <v>319</v>
      </c>
      <c r="B365" s="95">
        <v>101144</v>
      </c>
      <c r="E365" s="84">
        <v>109864</v>
      </c>
      <c r="F365" s="86" t="s">
        <v>395</v>
      </c>
      <c r="H365" s="96" t="s">
        <v>339</v>
      </c>
      <c r="I365" s="95">
        <v>189559</v>
      </c>
    </row>
    <row r="366" spans="1:9" ht="12.75">
      <c r="A366" s="94" t="s">
        <v>321</v>
      </c>
      <c r="B366" s="95">
        <v>838880</v>
      </c>
      <c r="E366" s="84">
        <v>110009</v>
      </c>
      <c r="F366" s="85" t="s">
        <v>638</v>
      </c>
      <c r="H366" s="96" t="s">
        <v>342</v>
      </c>
      <c r="I366" s="95">
        <v>191300</v>
      </c>
    </row>
    <row r="367" spans="1:9" ht="12.75">
      <c r="A367" s="97" t="s">
        <v>323</v>
      </c>
      <c r="B367" s="95">
        <v>101779</v>
      </c>
      <c r="E367" s="84">
        <v>110496</v>
      </c>
      <c r="F367" s="86" t="s">
        <v>398</v>
      </c>
      <c r="H367" s="96" t="s">
        <v>533</v>
      </c>
      <c r="I367" s="95">
        <v>132649</v>
      </c>
    </row>
    <row r="368" spans="1:9" ht="12.75">
      <c r="A368" s="96" t="s">
        <v>325</v>
      </c>
      <c r="B368" s="95">
        <v>139651</v>
      </c>
      <c r="E368" s="84">
        <v>110543</v>
      </c>
      <c r="F368" s="85" t="s">
        <v>37</v>
      </c>
      <c r="H368" s="94" t="s">
        <v>89</v>
      </c>
      <c r="I368" s="95">
        <v>1080</v>
      </c>
    </row>
    <row r="369" spans="1:9" ht="12.75">
      <c r="A369" s="96" t="s">
        <v>328</v>
      </c>
      <c r="B369" s="95">
        <v>534521</v>
      </c>
      <c r="E369" s="84">
        <v>110714</v>
      </c>
      <c r="F369" s="85" t="s">
        <v>386</v>
      </c>
      <c r="H369" s="96" t="s">
        <v>555</v>
      </c>
      <c r="I369" s="95">
        <v>84742</v>
      </c>
    </row>
    <row r="370" spans="1:9" ht="12.75">
      <c r="A370" s="96" t="s">
        <v>840</v>
      </c>
      <c r="B370" s="95">
        <v>92671</v>
      </c>
      <c r="E370" s="84">
        <v>110805</v>
      </c>
      <c r="F370" s="86" t="s">
        <v>391</v>
      </c>
      <c r="H370" s="96" t="s">
        <v>630</v>
      </c>
      <c r="I370" s="95">
        <v>25321226</v>
      </c>
    </row>
    <row r="371" spans="1:9" ht="12.75">
      <c r="A371" s="97" t="s">
        <v>331</v>
      </c>
      <c r="B371" s="95">
        <v>95830</v>
      </c>
      <c r="E371" s="84">
        <v>110827</v>
      </c>
      <c r="F371" s="85" t="s">
        <v>326</v>
      </c>
      <c r="H371" s="96" t="s">
        <v>499</v>
      </c>
      <c r="I371" s="95">
        <v>75718</v>
      </c>
    </row>
    <row r="372" spans="1:9" ht="12.75">
      <c r="A372" s="97" t="s">
        <v>333</v>
      </c>
      <c r="B372" s="95">
        <v>60117</v>
      </c>
      <c r="E372" s="84">
        <v>110861</v>
      </c>
      <c r="F372" s="85" t="s">
        <v>642</v>
      </c>
      <c r="H372" s="94" t="s">
        <v>454</v>
      </c>
      <c r="I372" s="95">
        <v>72548</v>
      </c>
    </row>
    <row r="373" spans="1:9" ht="12.75">
      <c r="A373" s="96" t="s">
        <v>335</v>
      </c>
      <c r="B373" s="95">
        <v>92933</v>
      </c>
      <c r="E373" s="84">
        <v>111159</v>
      </c>
      <c r="F373" s="86" t="s">
        <v>392</v>
      </c>
      <c r="H373" s="94" t="s">
        <v>854</v>
      </c>
      <c r="I373" s="95">
        <v>72559</v>
      </c>
    </row>
    <row r="374" spans="1:9" ht="12.75">
      <c r="A374" s="96" t="s">
        <v>338</v>
      </c>
      <c r="B374" s="95">
        <v>100027</v>
      </c>
      <c r="E374" s="84">
        <v>111308</v>
      </c>
      <c r="F374" s="85" t="s">
        <v>645</v>
      </c>
      <c r="H374" s="94" t="s">
        <v>485</v>
      </c>
      <c r="I374" s="95">
        <v>75434</v>
      </c>
    </row>
    <row r="375" spans="1:9" ht="12.75">
      <c r="A375" s="96" t="s">
        <v>341</v>
      </c>
      <c r="B375" s="95">
        <v>57835924</v>
      </c>
      <c r="E375" s="84">
        <v>111422</v>
      </c>
      <c r="F375" s="85" t="s">
        <v>347</v>
      </c>
      <c r="H375" s="94" t="s">
        <v>587</v>
      </c>
      <c r="I375" s="95">
        <v>94757</v>
      </c>
    </row>
    <row r="376" spans="1:9" ht="12.75">
      <c r="A376" s="94" t="s">
        <v>343</v>
      </c>
      <c r="B376" s="95">
        <v>106876</v>
      </c>
      <c r="E376" s="84">
        <v>111444</v>
      </c>
      <c r="F376" s="86" t="s">
        <v>515</v>
      </c>
      <c r="H376" s="94" t="s">
        <v>847</v>
      </c>
      <c r="I376" s="95">
        <v>62737</v>
      </c>
    </row>
    <row r="377" spans="1:9" ht="12.75">
      <c r="A377" s="96" t="s">
        <v>345</v>
      </c>
      <c r="B377" s="95">
        <v>100403</v>
      </c>
      <c r="E377" s="84">
        <v>111466</v>
      </c>
      <c r="F377" s="85" t="s">
        <v>356</v>
      </c>
      <c r="H377" s="96" t="s">
        <v>632</v>
      </c>
      <c r="I377" s="95">
        <v>115322</v>
      </c>
    </row>
    <row r="378" spans="1:9" ht="12.75">
      <c r="A378" s="94" t="s">
        <v>346</v>
      </c>
      <c r="B378" s="95">
        <v>139913</v>
      </c>
      <c r="E378" s="84">
        <v>111762</v>
      </c>
      <c r="F378" s="86" t="s">
        <v>34</v>
      </c>
      <c r="H378" s="96" t="s">
        <v>387</v>
      </c>
      <c r="I378" s="95">
        <v>60571</v>
      </c>
    </row>
    <row r="379" spans="1:9" ht="12.75">
      <c r="A379" s="96" t="s">
        <v>349</v>
      </c>
      <c r="B379" s="95">
        <v>484208</v>
      </c>
      <c r="E379" s="84">
        <v>111773</v>
      </c>
      <c r="F379" s="86" t="s">
        <v>366</v>
      </c>
      <c r="H379" s="96" t="s">
        <v>554</v>
      </c>
      <c r="I379" s="95">
        <v>84173</v>
      </c>
    </row>
    <row r="380" spans="1:9" ht="12.75">
      <c r="A380" s="96" t="s">
        <v>352</v>
      </c>
      <c r="B380" s="95">
        <v>3697243</v>
      </c>
      <c r="E380" s="84">
        <v>111900</v>
      </c>
      <c r="F380" s="86" t="s">
        <v>363</v>
      </c>
      <c r="H380" s="96" t="s">
        <v>633</v>
      </c>
      <c r="I380" s="95">
        <v>1464535</v>
      </c>
    </row>
    <row r="381" spans="1:9" ht="12.75">
      <c r="A381" s="96" t="s">
        <v>355</v>
      </c>
      <c r="B381" s="95">
        <v>602879</v>
      </c>
      <c r="E381" s="84">
        <v>111966</v>
      </c>
      <c r="F381" s="86" t="s">
        <v>359</v>
      </c>
      <c r="H381" s="94" t="s">
        <v>196</v>
      </c>
      <c r="I381" s="95">
        <v>9901</v>
      </c>
    </row>
    <row r="382" spans="1:9" ht="12.75">
      <c r="A382" s="96" t="s">
        <v>358</v>
      </c>
      <c r="B382" s="95">
        <v>99592</v>
      </c>
      <c r="E382" s="84">
        <v>112345</v>
      </c>
      <c r="F382" s="86" t="s">
        <v>362</v>
      </c>
      <c r="H382" s="94" t="s">
        <v>199</v>
      </c>
      <c r="I382" s="95">
        <v>9902</v>
      </c>
    </row>
    <row r="383" spans="1:9" ht="12.75">
      <c r="A383" s="96" t="s">
        <v>361</v>
      </c>
      <c r="B383" s="95">
        <v>7496028</v>
      </c>
      <c r="E383" s="84">
        <v>112492</v>
      </c>
      <c r="F383" s="85" t="s">
        <v>652</v>
      </c>
      <c r="H383" s="96" t="s">
        <v>347</v>
      </c>
      <c r="I383" s="95">
        <v>111422</v>
      </c>
    </row>
    <row r="384" spans="1:9" ht="12.75">
      <c r="A384" s="94" t="s">
        <v>351</v>
      </c>
      <c r="B384" s="95">
        <v>57976</v>
      </c>
      <c r="E384" s="84">
        <v>114261</v>
      </c>
      <c r="F384" s="85" t="s">
        <v>654</v>
      </c>
      <c r="H384" s="96" t="s">
        <v>350</v>
      </c>
      <c r="I384" s="95">
        <v>84662</v>
      </c>
    </row>
    <row r="385" spans="1:9" ht="12.75">
      <c r="A385" s="94" t="s">
        <v>365</v>
      </c>
      <c r="B385" s="95">
        <v>194592</v>
      </c>
      <c r="E385" s="84">
        <v>115026</v>
      </c>
      <c r="F385" s="85" t="s">
        <v>464</v>
      </c>
      <c r="H385" s="96" t="s">
        <v>353</v>
      </c>
      <c r="I385" s="95">
        <v>64675</v>
      </c>
    </row>
    <row r="386" spans="1:9" ht="12.75">
      <c r="A386" s="94" t="s">
        <v>368</v>
      </c>
      <c r="B386" s="95">
        <v>26148685</v>
      </c>
      <c r="E386" s="84">
        <v>115071</v>
      </c>
      <c r="F386" s="85" t="s">
        <v>656</v>
      </c>
      <c r="H386" s="96" t="s">
        <v>356</v>
      </c>
      <c r="I386" s="95">
        <v>111466</v>
      </c>
    </row>
    <row r="387" spans="1:9" ht="12.75">
      <c r="A387" s="96" t="s">
        <v>370</v>
      </c>
      <c r="B387" s="95">
        <v>83329</v>
      </c>
      <c r="E387" s="84">
        <v>115286</v>
      </c>
      <c r="F387" s="85" t="s">
        <v>576</v>
      </c>
      <c r="H387" s="94" t="s">
        <v>359</v>
      </c>
      <c r="I387" s="95">
        <v>111966</v>
      </c>
    </row>
    <row r="388" spans="1:9" ht="12.75">
      <c r="A388" s="96" t="s">
        <v>373</v>
      </c>
      <c r="B388" s="95">
        <v>208968</v>
      </c>
      <c r="E388" s="84">
        <v>115322</v>
      </c>
      <c r="F388" s="85" t="s">
        <v>632</v>
      </c>
      <c r="H388" s="94" t="s">
        <v>362</v>
      </c>
      <c r="I388" s="95">
        <v>112345</v>
      </c>
    </row>
    <row r="389" spans="1:9" ht="12.75">
      <c r="A389" s="96" t="s">
        <v>229</v>
      </c>
      <c r="B389" s="95">
        <v>75070</v>
      </c>
      <c r="E389" s="84">
        <v>115673</v>
      </c>
      <c r="F389" s="85" t="s">
        <v>657</v>
      </c>
      <c r="H389" s="94" t="s">
        <v>363</v>
      </c>
      <c r="I389" s="95">
        <v>111900</v>
      </c>
    </row>
    <row r="390" spans="1:9" ht="12.75">
      <c r="A390" s="96" t="s">
        <v>377</v>
      </c>
      <c r="B390" s="95">
        <v>60355</v>
      </c>
      <c r="E390" s="84">
        <v>115866</v>
      </c>
      <c r="F390" s="85" t="s">
        <v>658</v>
      </c>
      <c r="H390" s="94" t="s">
        <v>366</v>
      </c>
      <c r="I390" s="95">
        <v>111773</v>
      </c>
    </row>
    <row r="391" spans="1:9" ht="12.75">
      <c r="A391" s="96" t="s">
        <v>380</v>
      </c>
      <c r="B391" s="95">
        <v>34256821</v>
      </c>
      <c r="E391" s="84">
        <v>117793</v>
      </c>
      <c r="F391" s="85" t="s">
        <v>237</v>
      </c>
      <c r="H391" s="96" t="s">
        <v>327</v>
      </c>
      <c r="I391" s="95">
        <v>56531</v>
      </c>
    </row>
    <row r="392" spans="1:9" ht="12.75">
      <c r="A392" s="96" t="s">
        <v>382</v>
      </c>
      <c r="B392" s="95">
        <v>546883</v>
      </c>
      <c r="E392" s="84">
        <v>117817</v>
      </c>
      <c r="F392" s="85" t="s">
        <v>619</v>
      </c>
      <c r="H392" s="94" t="s">
        <v>621</v>
      </c>
      <c r="I392" s="95">
        <v>101906</v>
      </c>
    </row>
    <row r="393" spans="1:9" ht="12.75">
      <c r="A393" s="96" t="s">
        <v>385</v>
      </c>
      <c r="B393" s="95">
        <v>75058</v>
      </c>
      <c r="E393" s="84">
        <v>117840</v>
      </c>
      <c r="F393" s="85" t="s">
        <v>660</v>
      </c>
      <c r="H393" s="96" t="s">
        <v>583</v>
      </c>
      <c r="I393" s="95">
        <v>94586</v>
      </c>
    </row>
    <row r="394" spans="1:9" ht="12.75">
      <c r="A394" s="96" t="s">
        <v>388</v>
      </c>
      <c r="B394" s="95">
        <v>98862</v>
      </c>
      <c r="E394" s="84">
        <v>118741</v>
      </c>
      <c r="F394" s="85" t="s">
        <v>662</v>
      </c>
      <c r="H394" s="100" t="s">
        <v>831</v>
      </c>
      <c r="I394" s="99">
        <v>1226</v>
      </c>
    </row>
    <row r="395" spans="1:9" ht="12.75">
      <c r="A395" s="96" t="s">
        <v>390</v>
      </c>
      <c r="B395" s="95">
        <v>62476599</v>
      </c>
      <c r="E395" s="84">
        <v>119904</v>
      </c>
      <c r="F395" s="85" t="s">
        <v>290</v>
      </c>
      <c r="H395" s="96" t="s">
        <v>866</v>
      </c>
      <c r="I395" s="95">
        <v>79447</v>
      </c>
    </row>
    <row r="396" spans="1:9" ht="12.75">
      <c r="A396" s="96" t="s">
        <v>232</v>
      </c>
      <c r="B396" s="95">
        <v>107028</v>
      </c>
      <c r="E396" s="84">
        <v>119937</v>
      </c>
      <c r="F396" s="86" t="s">
        <v>295</v>
      </c>
      <c r="H396" s="96" t="s">
        <v>437</v>
      </c>
      <c r="I396" s="95">
        <v>68122</v>
      </c>
    </row>
    <row r="397" spans="1:9" ht="12.75">
      <c r="A397" s="96" t="s">
        <v>394</v>
      </c>
      <c r="B397" s="95">
        <v>79061</v>
      </c>
      <c r="E397" s="84">
        <v>120127</v>
      </c>
      <c r="F397" s="85" t="s">
        <v>446</v>
      </c>
      <c r="H397" s="96" t="s">
        <v>635</v>
      </c>
      <c r="I397" s="95">
        <v>131113</v>
      </c>
    </row>
    <row r="398" spans="1:9" ht="12.75">
      <c r="A398" s="96" t="s">
        <v>397</v>
      </c>
      <c r="B398" s="95">
        <v>79107</v>
      </c>
      <c r="E398" s="84">
        <v>120581</v>
      </c>
      <c r="F398" s="85" t="s">
        <v>663</v>
      </c>
      <c r="H398" s="96" t="s">
        <v>514</v>
      </c>
      <c r="I398" s="95">
        <v>77781</v>
      </c>
    </row>
    <row r="399" spans="1:9" ht="12.75">
      <c r="A399" s="96" t="s">
        <v>400</v>
      </c>
      <c r="B399" s="95">
        <v>107131</v>
      </c>
      <c r="E399" s="84">
        <v>120718</v>
      </c>
      <c r="F399" s="85" t="s">
        <v>664</v>
      </c>
      <c r="H399" s="96" t="s">
        <v>636</v>
      </c>
      <c r="I399" s="95">
        <v>124403</v>
      </c>
    </row>
    <row r="400" spans="1:9" ht="12.75">
      <c r="A400" s="100" t="s">
        <v>845</v>
      </c>
      <c r="B400" s="99">
        <v>77536664</v>
      </c>
      <c r="E400" s="84">
        <v>120809</v>
      </c>
      <c r="F400" s="85" t="s">
        <v>561</v>
      </c>
      <c r="H400" s="94" t="s">
        <v>637</v>
      </c>
      <c r="I400" s="95">
        <v>513371</v>
      </c>
    </row>
    <row r="401" spans="1:9" ht="12.75">
      <c r="A401" s="96" t="s">
        <v>262</v>
      </c>
      <c r="B401" s="95">
        <v>50760</v>
      </c>
      <c r="E401" s="84">
        <v>120821</v>
      </c>
      <c r="F401" s="85" t="s">
        <v>895</v>
      </c>
      <c r="H401" s="96" t="s">
        <v>639</v>
      </c>
      <c r="I401" s="95">
        <v>25154545</v>
      </c>
    </row>
    <row r="402" spans="1:9" ht="12.75">
      <c r="A402" s="96" t="s">
        <v>404</v>
      </c>
      <c r="B402" s="95">
        <v>23214928</v>
      </c>
      <c r="E402" s="84">
        <v>120832</v>
      </c>
      <c r="F402" s="85" t="s">
        <v>211</v>
      </c>
      <c r="H402" s="96" t="s">
        <v>640</v>
      </c>
      <c r="I402" s="95">
        <v>25321146</v>
      </c>
    </row>
    <row r="403" spans="1:9" ht="12.75">
      <c r="A403" s="96" t="s">
        <v>406</v>
      </c>
      <c r="B403" s="95">
        <v>3688537</v>
      </c>
      <c r="E403" s="84">
        <v>121142</v>
      </c>
      <c r="F403" s="85" t="s">
        <v>220</v>
      </c>
      <c r="H403" s="96" t="s">
        <v>641</v>
      </c>
      <c r="I403" s="95">
        <v>39300453</v>
      </c>
    </row>
    <row r="404" spans="1:9" ht="12.75">
      <c r="A404" s="96" t="s">
        <v>26</v>
      </c>
      <c r="B404" s="95">
        <v>1000</v>
      </c>
      <c r="E404" s="84">
        <v>121448</v>
      </c>
      <c r="F404" s="85" t="s">
        <v>665</v>
      </c>
      <c r="H404" s="96" t="s">
        <v>575</v>
      </c>
      <c r="I404" s="95">
        <v>88857</v>
      </c>
    </row>
    <row r="405" spans="1:9" ht="12.75">
      <c r="A405" s="96" t="s">
        <v>410</v>
      </c>
      <c r="B405" s="95">
        <v>15972608</v>
      </c>
      <c r="E405" s="84">
        <v>121697</v>
      </c>
      <c r="F405" s="85" t="s">
        <v>666</v>
      </c>
      <c r="H405" s="94" t="s">
        <v>94</v>
      </c>
      <c r="I405" s="95">
        <v>1086</v>
      </c>
    </row>
    <row r="406" spans="1:9" ht="12.75">
      <c r="A406" s="96" t="s">
        <v>412</v>
      </c>
      <c r="B406" s="95">
        <v>309002</v>
      </c>
      <c r="E406" s="84">
        <v>122601</v>
      </c>
      <c r="F406" s="85" t="s">
        <v>667</v>
      </c>
      <c r="H406" s="94" t="s">
        <v>91</v>
      </c>
      <c r="I406" s="95">
        <v>1085</v>
      </c>
    </row>
    <row r="407" spans="1:9" ht="12.75">
      <c r="A407" s="96" t="s">
        <v>414</v>
      </c>
      <c r="B407" s="95">
        <v>302794</v>
      </c>
      <c r="E407" s="84">
        <v>122667</v>
      </c>
      <c r="F407" s="85" t="s">
        <v>823</v>
      </c>
      <c r="H407" s="96" t="s">
        <v>643</v>
      </c>
      <c r="I407" s="95">
        <v>630933</v>
      </c>
    </row>
    <row r="408" spans="1:9" ht="12.75">
      <c r="A408" s="96" t="s">
        <v>415</v>
      </c>
      <c r="B408" s="95">
        <v>107186</v>
      </c>
      <c r="E408" s="84">
        <v>123319</v>
      </c>
      <c r="F408" s="85" t="s">
        <v>668</v>
      </c>
      <c r="H408" s="96" t="s">
        <v>644</v>
      </c>
      <c r="I408" s="95">
        <v>25265718</v>
      </c>
    </row>
    <row r="409" spans="1:9" ht="12.75">
      <c r="A409" s="96" t="s">
        <v>235</v>
      </c>
      <c r="B409" s="95">
        <v>107051</v>
      </c>
      <c r="E409" s="84">
        <v>123386</v>
      </c>
      <c r="F409" s="85" t="s">
        <v>669</v>
      </c>
      <c r="H409" s="94" t="s">
        <v>646</v>
      </c>
      <c r="I409" s="95">
        <v>34590948</v>
      </c>
    </row>
    <row r="410" spans="1:9" ht="12.75">
      <c r="A410" s="94" t="s">
        <v>187</v>
      </c>
      <c r="B410" s="95">
        <v>1205</v>
      </c>
      <c r="E410" s="84">
        <v>123728</v>
      </c>
      <c r="F410" s="85" t="s">
        <v>527</v>
      </c>
      <c r="H410" s="96" t="s">
        <v>647</v>
      </c>
      <c r="I410" s="95">
        <v>1937377</v>
      </c>
    </row>
    <row r="411" spans="1:9" ht="12.75">
      <c r="A411" s="94" t="s">
        <v>421</v>
      </c>
      <c r="B411" s="95">
        <v>319846</v>
      </c>
      <c r="E411" s="84">
        <v>123911</v>
      </c>
      <c r="F411" s="85" t="s">
        <v>129</v>
      </c>
      <c r="H411" s="96" t="s">
        <v>648</v>
      </c>
      <c r="I411" s="95">
        <v>2602462</v>
      </c>
    </row>
    <row r="412" spans="1:9" ht="12.75">
      <c r="A412" s="96" t="s">
        <v>424</v>
      </c>
      <c r="B412" s="95">
        <v>28981977</v>
      </c>
      <c r="E412" s="84">
        <v>124403</v>
      </c>
      <c r="F412" s="85" t="s">
        <v>636</v>
      </c>
      <c r="H412" s="96" t="s">
        <v>649</v>
      </c>
      <c r="I412" s="95">
        <v>16071866</v>
      </c>
    </row>
    <row r="413" spans="1:9" ht="12.75">
      <c r="A413" s="96" t="s">
        <v>85</v>
      </c>
      <c r="B413" s="95">
        <v>7429905</v>
      </c>
      <c r="E413" s="84">
        <v>124481</v>
      </c>
      <c r="F413" s="85" t="s">
        <v>582</v>
      </c>
      <c r="H413" s="96" t="s">
        <v>650</v>
      </c>
      <c r="I413" s="95">
        <v>2475458</v>
      </c>
    </row>
    <row r="414" spans="1:9" ht="12.75">
      <c r="A414" s="96" t="s">
        <v>88</v>
      </c>
      <c r="B414" s="95">
        <v>1344281</v>
      </c>
      <c r="E414" s="84">
        <v>125848</v>
      </c>
      <c r="F414" s="85" t="s">
        <v>433</v>
      </c>
      <c r="H414" s="96" t="s">
        <v>651</v>
      </c>
      <c r="I414" s="95">
        <v>564250</v>
      </c>
    </row>
    <row r="415" spans="1:9" ht="12.75">
      <c r="A415" s="96" t="s">
        <v>431</v>
      </c>
      <c r="B415" s="95">
        <v>39831555</v>
      </c>
      <c r="E415" s="84">
        <v>126078</v>
      </c>
      <c r="F415" s="85" t="s">
        <v>673</v>
      </c>
      <c r="H415" s="96" t="s">
        <v>97</v>
      </c>
      <c r="I415" s="95">
        <v>1090</v>
      </c>
    </row>
    <row r="416" spans="1:9" ht="12.75">
      <c r="A416" s="96" t="s">
        <v>433</v>
      </c>
      <c r="B416" s="95">
        <v>125848</v>
      </c>
      <c r="E416" s="84">
        <v>126727</v>
      </c>
      <c r="F416" s="86" t="s">
        <v>674</v>
      </c>
      <c r="H416" s="96" t="s">
        <v>631</v>
      </c>
      <c r="I416" s="95">
        <v>106898</v>
      </c>
    </row>
    <row r="417" spans="1:9" ht="12.75">
      <c r="A417" s="96" t="s">
        <v>300</v>
      </c>
      <c r="B417" s="95">
        <v>54626</v>
      </c>
      <c r="E417" s="84">
        <v>126738</v>
      </c>
      <c r="F417" s="85" t="s">
        <v>675</v>
      </c>
      <c r="H417" s="96" t="s">
        <v>99</v>
      </c>
      <c r="I417" s="95">
        <v>1091</v>
      </c>
    </row>
    <row r="418" spans="1:9" ht="12.75">
      <c r="A418" s="96" t="s">
        <v>844</v>
      </c>
      <c r="B418" s="95">
        <v>61825</v>
      </c>
      <c r="E418" s="84">
        <v>126998</v>
      </c>
      <c r="F418" s="85" t="s">
        <v>584</v>
      </c>
      <c r="H418" s="96" t="s">
        <v>653</v>
      </c>
      <c r="I418" s="95">
        <v>379793</v>
      </c>
    </row>
    <row r="419" spans="1:9" ht="12.75">
      <c r="A419" s="96" t="s">
        <v>238</v>
      </c>
      <c r="B419" s="95">
        <v>7664417</v>
      </c>
      <c r="E419" s="84">
        <v>127184</v>
      </c>
      <c r="F419" s="85" t="s">
        <v>474</v>
      </c>
      <c r="H419" s="96" t="s">
        <v>655</v>
      </c>
      <c r="I419" s="95">
        <v>12510428</v>
      </c>
    </row>
    <row r="420" spans="1:9" ht="12.75">
      <c r="A420" s="96" t="s">
        <v>241</v>
      </c>
      <c r="B420" s="95">
        <v>6484522</v>
      </c>
      <c r="E420" s="84">
        <v>127480</v>
      </c>
      <c r="F420" s="85" t="s">
        <v>676</v>
      </c>
      <c r="H420" s="96" t="s">
        <v>245</v>
      </c>
      <c r="I420" s="95">
        <v>50282</v>
      </c>
    </row>
    <row r="421" spans="1:9" ht="12.75">
      <c r="A421" s="96" t="s">
        <v>244</v>
      </c>
      <c r="B421" s="95">
        <v>7783202</v>
      </c>
      <c r="E421" s="84">
        <v>128449</v>
      </c>
      <c r="F421" s="85" t="s">
        <v>678</v>
      </c>
      <c r="H421" s="96" t="s">
        <v>100</v>
      </c>
      <c r="I421" s="95">
        <v>1095</v>
      </c>
    </row>
    <row r="422" spans="1:9" ht="12.75">
      <c r="A422" s="100" t="s">
        <v>850</v>
      </c>
      <c r="B422" s="99">
        <v>12172735</v>
      </c>
      <c r="E422" s="84">
        <v>129000</v>
      </c>
      <c r="F422" s="85" t="s">
        <v>680</v>
      </c>
      <c r="H422" s="96" t="s">
        <v>103</v>
      </c>
      <c r="I422" s="95">
        <v>1100</v>
      </c>
    </row>
    <row r="423" spans="1:9" ht="12.75">
      <c r="A423" s="96" t="s">
        <v>29</v>
      </c>
      <c r="B423" s="95">
        <v>1005</v>
      </c>
      <c r="E423" s="84">
        <v>129157</v>
      </c>
      <c r="F423" s="86" t="s">
        <v>249</v>
      </c>
      <c r="H423" s="96" t="s">
        <v>289</v>
      </c>
      <c r="I423" s="95">
        <v>53167</v>
      </c>
    </row>
    <row r="424" spans="1:9" ht="12.75">
      <c r="A424" s="96" t="s">
        <v>32</v>
      </c>
      <c r="B424" s="95">
        <v>1010</v>
      </c>
      <c r="E424" s="84">
        <v>131113</v>
      </c>
      <c r="F424" s="85" t="s">
        <v>635</v>
      </c>
      <c r="H424" s="96" t="s">
        <v>344</v>
      </c>
      <c r="I424" s="95">
        <v>57636</v>
      </c>
    </row>
    <row r="425" spans="1:9" ht="12.75">
      <c r="A425" s="96" t="s">
        <v>399</v>
      </c>
      <c r="B425" s="95">
        <v>62533</v>
      </c>
      <c r="E425" s="84">
        <v>132274</v>
      </c>
      <c r="F425" s="85" t="s">
        <v>681</v>
      </c>
      <c r="H425" s="96" t="s">
        <v>659</v>
      </c>
      <c r="I425" s="95">
        <v>140885</v>
      </c>
    </row>
    <row r="426" spans="1:9" ht="12.75">
      <c r="A426" s="100" t="s">
        <v>852</v>
      </c>
      <c r="B426" s="99">
        <v>142041</v>
      </c>
      <c r="E426" s="84">
        <v>132649</v>
      </c>
      <c r="F426" s="85" t="s">
        <v>533</v>
      </c>
      <c r="H426" s="96" t="s">
        <v>31</v>
      </c>
      <c r="I426" s="95">
        <v>100414</v>
      </c>
    </row>
    <row r="427" spans="1:9" ht="12.75">
      <c r="A427" s="100" t="s">
        <v>853</v>
      </c>
      <c r="B427" s="99">
        <v>77536675</v>
      </c>
      <c r="E427" s="84">
        <v>133062</v>
      </c>
      <c r="F427" s="85" t="s">
        <v>873</v>
      </c>
      <c r="H427" s="96" t="s">
        <v>371</v>
      </c>
      <c r="I427" s="95">
        <v>75003</v>
      </c>
    </row>
    <row r="428" spans="1:9" ht="12.75">
      <c r="A428" s="96" t="s">
        <v>446</v>
      </c>
      <c r="B428" s="95">
        <v>120127</v>
      </c>
      <c r="E428" s="84">
        <v>133073</v>
      </c>
      <c r="F428" s="85" t="s">
        <v>679</v>
      </c>
      <c r="H428" s="96" t="s">
        <v>661</v>
      </c>
      <c r="I428" s="95">
        <v>541413</v>
      </c>
    </row>
    <row r="429" spans="1:9" ht="12.75">
      <c r="A429" s="96" t="s">
        <v>90</v>
      </c>
      <c r="B429" s="95">
        <v>7440360</v>
      </c>
      <c r="E429" s="84">
        <v>133904</v>
      </c>
      <c r="F429" s="85" t="s">
        <v>565</v>
      </c>
      <c r="H429" s="96" t="s">
        <v>396</v>
      </c>
      <c r="I429" s="95">
        <v>62500</v>
      </c>
    </row>
    <row r="430" spans="1:9" ht="12.75">
      <c r="A430" s="96" t="s">
        <v>93</v>
      </c>
      <c r="B430" s="95">
        <v>1309644</v>
      </c>
      <c r="E430" s="84">
        <v>134292</v>
      </c>
      <c r="F430" s="85" t="s">
        <v>683</v>
      </c>
      <c r="H430" s="96" t="s">
        <v>374</v>
      </c>
      <c r="I430" s="95">
        <v>74851</v>
      </c>
    </row>
    <row r="431" spans="1:9" ht="12.75">
      <c r="A431" s="96" t="s">
        <v>452</v>
      </c>
      <c r="B431" s="95">
        <v>140578</v>
      </c>
      <c r="E431" s="84">
        <v>134327</v>
      </c>
      <c r="F431" s="85" t="s">
        <v>142</v>
      </c>
      <c r="H431" s="96" t="s">
        <v>376</v>
      </c>
      <c r="I431" s="95">
        <v>106934</v>
      </c>
    </row>
    <row r="432" spans="1:9" ht="12.75">
      <c r="A432" s="96" t="s">
        <v>96</v>
      </c>
      <c r="B432" s="95">
        <v>7440382</v>
      </c>
      <c r="E432" s="84">
        <v>135206</v>
      </c>
      <c r="F432" s="85" t="s">
        <v>320</v>
      </c>
      <c r="H432" s="96" t="s">
        <v>378</v>
      </c>
      <c r="I432" s="95">
        <v>107062</v>
      </c>
    </row>
    <row r="433" spans="1:9" ht="12.75">
      <c r="A433" s="100" t="s">
        <v>855</v>
      </c>
      <c r="B433" s="99">
        <v>7778394</v>
      </c>
      <c r="E433" s="87">
        <v>136527</v>
      </c>
      <c r="F433" s="88" t="s">
        <v>889</v>
      </c>
      <c r="H433" s="96" t="s">
        <v>381</v>
      </c>
      <c r="I433" s="95">
        <v>107211</v>
      </c>
    </row>
    <row r="434" spans="1:9" ht="12.75">
      <c r="A434" s="96" t="s">
        <v>35</v>
      </c>
      <c r="B434" s="95">
        <v>1016</v>
      </c>
      <c r="E434" s="84">
        <v>139139</v>
      </c>
      <c r="F434" s="85" t="s">
        <v>896</v>
      </c>
      <c r="H434" s="96" t="s">
        <v>383</v>
      </c>
      <c r="I434" s="95">
        <v>629141</v>
      </c>
    </row>
    <row r="435" spans="1:9" ht="12.75">
      <c r="A435" s="96" t="s">
        <v>38</v>
      </c>
      <c r="B435" s="95">
        <v>1017</v>
      </c>
      <c r="E435" s="84">
        <v>139651</v>
      </c>
      <c r="F435" s="85" t="s">
        <v>325</v>
      </c>
      <c r="H435" s="96" t="s">
        <v>386</v>
      </c>
      <c r="I435" s="95">
        <v>110714</v>
      </c>
    </row>
    <row r="436" spans="1:9" ht="25.5">
      <c r="A436" s="100" t="s">
        <v>856</v>
      </c>
      <c r="B436" s="99">
        <v>1303282</v>
      </c>
      <c r="E436" s="84">
        <v>139913</v>
      </c>
      <c r="F436" s="86" t="s">
        <v>346</v>
      </c>
      <c r="H436" s="94" t="s">
        <v>34</v>
      </c>
      <c r="I436" s="95">
        <v>111762</v>
      </c>
    </row>
    <row r="437" spans="1:9" ht="12.75">
      <c r="A437" s="100" t="s">
        <v>857</v>
      </c>
      <c r="B437" s="99">
        <v>1327533</v>
      </c>
      <c r="E437" s="84">
        <v>140578</v>
      </c>
      <c r="F437" s="85" t="s">
        <v>452</v>
      </c>
      <c r="H437" s="94" t="s">
        <v>391</v>
      </c>
      <c r="I437" s="95">
        <v>110805</v>
      </c>
    </row>
    <row r="438" spans="1:9" ht="12.75">
      <c r="A438" s="96" t="s">
        <v>459</v>
      </c>
      <c r="B438" s="95">
        <v>7784421</v>
      </c>
      <c r="E438" s="84">
        <v>140885</v>
      </c>
      <c r="F438" s="85" t="s">
        <v>659</v>
      </c>
      <c r="H438" s="94" t="s">
        <v>392</v>
      </c>
      <c r="I438" s="95">
        <v>111159</v>
      </c>
    </row>
    <row r="439" spans="1:9" ht="12.75">
      <c r="A439" s="96" t="s">
        <v>247</v>
      </c>
      <c r="B439" s="95">
        <v>1332214</v>
      </c>
      <c r="E439" s="87">
        <v>141004</v>
      </c>
      <c r="F439" s="88" t="s">
        <v>869</v>
      </c>
      <c r="H439" s="94" t="s">
        <v>395</v>
      </c>
      <c r="I439" s="95">
        <v>109864</v>
      </c>
    </row>
    <row r="440" spans="1:9" ht="12.75">
      <c r="A440" s="96" t="s">
        <v>264</v>
      </c>
      <c r="B440" s="95">
        <v>50782</v>
      </c>
      <c r="E440" s="84">
        <v>141322</v>
      </c>
      <c r="F440" s="85" t="s">
        <v>525</v>
      </c>
      <c r="H440" s="94" t="s">
        <v>398</v>
      </c>
      <c r="I440" s="95">
        <v>110496</v>
      </c>
    </row>
    <row r="441" spans="1:9" ht="12.75">
      <c r="A441" s="96" t="s">
        <v>463</v>
      </c>
      <c r="B441" s="95">
        <v>492808</v>
      </c>
      <c r="E441" s="87">
        <v>142041</v>
      </c>
      <c r="F441" s="88" t="s">
        <v>852</v>
      </c>
      <c r="H441" s="94" t="s">
        <v>401</v>
      </c>
      <c r="I441" s="95">
        <v>2807309</v>
      </c>
    </row>
    <row r="442" spans="1:9" ht="12.75">
      <c r="A442" s="96" t="s">
        <v>464</v>
      </c>
      <c r="B442" s="95">
        <v>115026</v>
      </c>
      <c r="E442" s="87">
        <v>143339</v>
      </c>
      <c r="F442" s="88" t="s">
        <v>897</v>
      </c>
      <c r="H442" s="96" t="s">
        <v>403</v>
      </c>
      <c r="I442" s="95">
        <v>75218</v>
      </c>
    </row>
    <row r="443" spans="1:9" ht="12.75">
      <c r="A443" s="96" t="s">
        <v>466</v>
      </c>
      <c r="B443" s="95">
        <v>446866</v>
      </c>
      <c r="E443" s="84">
        <v>143500</v>
      </c>
      <c r="F443" s="85" t="s">
        <v>573</v>
      </c>
      <c r="H443" s="96" t="s">
        <v>595</v>
      </c>
      <c r="I443" s="95">
        <v>96457</v>
      </c>
    </row>
    <row r="444" spans="1:9" ht="12.75">
      <c r="A444" s="96" t="s">
        <v>468</v>
      </c>
      <c r="B444" s="95">
        <v>103333</v>
      </c>
      <c r="E444" s="84">
        <v>143679</v>
      </c>
      <c r="F444" s="85" t="s">
        <v>691</v>
      </c>
      <c r="H444" s="96" t="s">
        <v>898</v>
      </c>
      <c r="I444" s="95">
        <v>151564</v>
      </c>
    </row>
    <row r="445" spans="1:9" ht="12.75">
      <c r="A445" s="96" t="s">
        <v>102</v>
      </c>
      <c r="B445" s="95">
        <v>7440393</v>
      </c>
      <c r="E445" s="84">
        <v>147944</v>
      </c>
      <c r="F445" s="85" t="s">
        <v>604</v>
      </c>
      <c r="H445" s="96" t="s">
        <v>670</v>
      </c>
      <c r="I445" s="95">
        <v>33419420</v>
      </c>
    </row>
    <row r="446" spans="1:9" ht="12.75">
      <c r="A446" s="96" t="s">
        <v>105</v>
      </c>
      <c r="B446" s="95">
        <v>10294403</v>
      </c>
      <c r="E446" s="84">
        <v>148823</v>
      </c>
      <c r="F446" s="85" t="s">
        <v>693</v>
      </c>
      <c r="H446" s="96" t="s">
        <v>671</v>
      </c>
      <c r="I446" s="95">
        <v>54350480</v>
      </c>
    </row>
    <row r="447" spans="1:9" ht="12.75">
      <c r="A447" s="96" t="s">
        <v>250</v>
      </c>
      <c r="B447" s="95">
        <v>56553</v>
      </c>
      <c r="E447" s="87">
        <v>151508</v>
      </c>
      <c r="F447" s="88" t="s">
        <v>899</v>
      </c>
      <c r="H447" s="96" t="s">
        <v>672</v>
      </c>
      <c r="I447" s="95">
        <v>2164172</v>
      </c>
    </row>
    <row r="448" spans="1:9" ht="12.75">
      <c r="A448" s="96" t="s">
        <v>253</v>
      </c>
      <c r="B448" s="95">
        <v>98873</v>
      </c>
      <c r="E448" s="84">
        <v>151564</v>
      </c>
      <c r="F448" s="85" t="s">
        <v>898</v>
      </c>
      <c r="H448" s="96" t="s">
        <v>405</v>
      </c>
      <c r="I448" s="95">
        <v>206440</v>
      </c>
    </row>
    <row r="449" spans="1:9" ht="12.75">
      <c r="A449" s="96" t="s">
        <v>256</v>
      </c>
      <c r="B449" s="95">
        <v>55210</v>
      </c>
      <c r="E449" s="84">
        <v>154427</v>
      </c>
      <c r="F449" s="85" t="s">
        <v>694</v>
      </c>
      <c r="H449" s="96" t="s">
        <v>407</v>
      </c>
      <c r="I449" s="95">
        <v>86737</v>
      </c>
    </row>
    <row r="450" spans="1:9" ht="12.75">
      <c r="A450" s="96" t="s">
        <v>259</v>
      </c>
      <c r="B450" s="95">
        <v>71432</v>
      </c>
      <c r="E450" s="84">
        <v>154938</v>
      </c>
      <c r="F450" s="85" t="s">
        <v>521</v>
      </c>
      <c r="H450" s="96" t="s">
        <v>106</v>
      </c>
      <c r="I450" s="95">
        <v>1101</v>
      </c>
    </row>
    <row r="451" spans="1:9" ht="12.75">
      <c r="A451" s="96" t="s">
        <v>261</v>
      </c>
      <c r="B451" s="95">
        <v>92875</v>
      </c>
      <c r="E451" s="84">
        <v>156105</v>
      </c>
      <c r="F451" s="85" t="s">
        <v>696</v>
      </c>
      <c r="H451" s="96" t="s">
        <v>108</v>
      </c>
      <c r="I451" s="95">
        <v>1103</v>
      </c>
    </row>
    <row r="452" spans="1:9" ht="12.75">
      <c r="A452" s="96" t="s">
        <v>41</v>
      </c>
      <c r="B452" s="95">
        <v>1020</v>
      </c>
      <c r="E452" s="84">
        <v>156627</v>
      </c>
      <c r="F452" s="85" t="s">
        <v>539</v>
      </c>
      <c r="H452" s="96" t="s">
        <v>111</v>
      </c>
      <c r="I452" s="95">
        <v>1104</v>
      </c>
    </row>
    <row r="453" spans="1:9" ht="12.75">
      <c r="A453" s="96" t="s">
        <v>251</v>
      </c>
      <c r="B453" s="95">
        <v>50328</v>
      </c>
      <c r="E453" s="84">
        <v>189559</v>
      </c>
      <c r="F453" s="85" t="s">
        <v>339</v>
      </c>
      <c r="H453" s="96" t="s">
        <v>266</v>
      </c>
      <c r="I453" s="95">
        <v>51218</v>
      </c>
    </row>
    <row r="454" spans="1:9" ht="12.75">
      <c r="A454" s="96" t="s">
        <v>268</v>
      </c>
      <c r="B454" s="95">
        <v>205992</v>
      </c>
      <c r="E454" s="84">
        <v>189640</v>
      </c>
      <c r="F454" s="85" t="s">
        <v>336</v>
      </c>
      <c r="H454" s="96" t="s">
        <v>509</v>
      </c>
      <c r="I454" s="95">
        <v>76437</v>
      </c>
    </row>
    <row r="455" spans="1:9" ht="12.75">
      <c r="A455" s="96" t="s">
        <v>270</v>
      </c>
      <c r="B455" s="95">
        <v>192972</v>
      </c>
      <c r="E455" s="84">
        <v>191242</v>
      </c>
      <c r="F455" s="85" t="s">
        <v>273</v>
      </c>
      <c r="H455" s="96" t="s">
        <v>677</v>
      </c>
      <c r="I455" s="95">
        <v>13311847</v>
      </c>
    </row>
    <row r="456" spans="1:9" ht="12.75">
      <c r="A456" s="96" t="s">
        <v>273</v>
      </c>
      <c r="B456" s="95">
        <v>191242</v>
      </c>
      <c r="E456" s="84">
        <v>191300</v>
      </c>
      <c r="F456" s="85" t="s">
        <v>342</v>
      </c>
      <c r="H456" s="96" t="s">
        <v>679</v>
      </c>
      <c r="I456" s="95">
        <v>133073</v>
      </c>
    </row>
    <row r="457" spans="1:9" ht="12.75">
      <c r="A457" s="96" t="s">
        <v>276</v>
      </c>
      <c r="B457" s="95">
        <v>205823</v>
      </c>
      <c r="E457" s="84">
        <v>192654</v>
      </c>
      <c r="F457" s="85" t="s">
        <v>334</v>
      </c>
      <c r="H457" s="96" t="s">
        <v>233</v>
      </c>
      <c r="I457" s="95">
        <v>50000</v>
      </c>
    </row>
    <row r="458" spans="1:9" ht="12.75">
      <c r="A458" s="96" t="s">
        <v>279</v>
      </c>
      <c r="B458" s="95">
        <v>207089</v>
      </c>
      <c r="E458" s="84">
        <v>192972</v>
      </c>
      <c r="F458" s="85" t="s">
        <v>270</v>
      </c>
      <c r="H458" s="96" t="s">
        <v>638</v>
      </c>
      <c r="I458" s="95">
        <v>110009</v>
      </c>
    </row>
    <row r="459" spans="1:9" ht="12.75">
      <c r="A459" s="96" t="s">
        <v>488</v>
      </c>
      <c r="B459" s="95">
        <v>271896</v>
      </c>
      <c r="E459" s="84">
        <v>193395</v>
      </c>
      <c r="F459" s="85" t="s">
        <v>432</v>
      </c>
      <c r="H459" s="96" t="s">
        <v>428</v>
      </c>
      <c r="I459" s="95">
        <v>67458</v>
      </c>
    </row>
    <row r="460" spans="1:9" ht="12.75">
      <c r="A460" s="96" t="s">
        <v>491</v>
      </c>
      <c r="B460" s="95">
        <v>98077</v>
      </c>
      <c r="E460" s="84">
        <v>194592</v>
      </c>
      <c r="F460" s="86" t="s">
        <v>365</v>
      </c>
      <c r="H460" s="96" t="s">
        <v>682</v>
      </c>
      <c r="I460" s="95">
        <v>60568050</v>
      </c>
    </row>
    <row r="461" spans="1:9" ht="12.75">
      <c r="A461" s="96" t="s">
        <v>493</v>
      </c>
      <c r="B461" s="95">
        <v>98884</v>
      </c>
      <c r="E461" s="84">
        <v>198550</v>
      </c>
      <c r="F461" s="85" t="s">
        <v>476</v>
      </c>
      <c r="H461" s="100" t="s">
        <v>900</v>
      </c>
      <c r="I461" s="99">
        <v>1303000</v>
      </c>
    </row>
    <row r="462" spans="1:9" ht="12.75">
      <c r="A462" s="96" t="s">
        <v>282</v>
      </c>
      <c r="B462" s="95">
        <v>94360</v>
      </c>
      <c r="E462" s="84">
        <v>205823</v>
      </c>
      <c r="F462" s="85" t="s">
        <v>276</v>
      </c>
      <c r="H462" s="94" t="s">
        <v>202</v>
      </c>
      <c r="I462" s="95">
        <v>9910</v>
      </c>
    </row>
    <row r="463" spans="1:9" ht="12.75">
      <c r="A463" s="96" t="s">
        <v>497</v>
      </c>
      <c r="B463" s="95">
        <v>5411223</v>
      </c>
      <c r="E463" s="84">
        <v>205992</v>
      </c>
      <c r="F463" s="85" t="s">
        <v>268</v>
      </c>
      <c r="H463" s="94" t="s">
        <v>205</v>
      </c>
      <c r="I463" s="95">
        <v>9911</v>
      </c>
    </row>
    <row r="464" spans="1:9" ht="12.75">
      <c r="A464" s="96" t="s">
        <v>285</v>
      </c>
      <c r="B464" s="95">
        <v>100447</v>
      </c>
      <c r="E464" s="84">
        <v>206440</v>
      </c>
      <c r="F464" s="85" t="s">
        <v>405</v>
      </c>
      <c r="H464" s="96" t="s">
        <v>114</v>
      </c>
      <c r="I464" s="95">
        <v>1110</v>
      </c>
    </row>
    <row r="465" spans="1:9" ht="12.75">
      <c r="A465" s="96" t="s">
        <v>500</v>
      </c>
      <c r="B465" s="95">
        <v>1694093</v>
      </c>
      <c r="E465" s="84">
        <v>207089</v>
      </c>
      <c r="F465" s="85" t="s">
        <v>279</v>
      </c>
      <c r="H465" s="96" t="s">
        <v>117</v>
      </c>
      <c r="I465" s="95">
        <v>1111</v>
      </c>
    </row>
    <row r="466" spans="1:9" ht="12.75">
      <c r="A466" s="96" t="s">
        <v>107</v>
      </c>
      <c r="B466" s="95">
        <v>7440417</v>
      </c>
      <c r="E466" s="84">
        <v>208968</v>
      </c>
      <c r="F466" s="85" t="s">
        <v>373</v>
      </c>
      <c r="H466" s="94" t="s">
        <v>684</v>
      </c>
      <c r="I466" s="95">
        <v>67730114</v>
      </c>
    </row>
    <row r="467" spans="1:9" ht="12.75">
      <c r="A467" s="100" t="s">
        <v>861</v>
      </c>
      <c r="B467" s="99">
        <v>1304569</v>
      </c>
      <c r="E467" s="84">
        <v>218019</v>
      </c>
      <c r="F467" s="85" t="s">
        <v>312</v>
      </c>
      <c r="H467" s="94" t="s">
        <v>685</v>
      </c>
      <c r="I467" s="95">
        <v>67730103</v>
      </c>
    </row>
    <row r="468" spans="1:9" ht="12.75">
      <c r="A468" s="100" t="s">
        <v>862</v>
      </c>
      <c r="B468" s="99">
        <v>13510491</v>
      </c>
      <c r="E468" s="84">
        <v>224420</v>
      </c>
      <c r="F468" s="85" t="s">
        <v>332</v>
      </c>
      <c r="H468" s="96" t="s">
        <v>645</v>
      </c>
      <c r="I468" s="95">
        <v>111308</v>
      </c>
    </row>
    <row r="469" spans="1:9" ht="12.75">
      <c r="A469" s="100" t="s">
        <v>863</v>
      </c>
      <c r="B469" s="99">
        <v>7787566</v>
      </c>
      <c r="E469" s="84">
        <v>226368</v>
      </c>
      <c r="F469" s="85" t="s">
        <v>329</v>
      </c>
      <c r="H469" s="96" t="s">
        <v>686</v>
      </c>
      <c r="I469" s="95">
        <v>765344</v>
      </c>
    </row>
    <row r="470" spans="1:9" ht="12.75">
      <c r="A470" s="96" t="s">
        <v>503</v>
      </c>
      <c r="B470" s="95">
        <v>3068880</v>
      </c>
      <c r="E470" s="84">
        <v>271896</v>
      </c>
      <c r="F470" s="85" t="s">
        <v>488</v>
      </c>
      <c r="H470" s="96" t="s">
        <v>687</v>
      </c>
      <c r="I470" s="95">
        <v>556525</v>
      </c>
    </row>
    <row r="471" spans="1:9" ht="12.75">
      <c r="A471" s="96" t="s">
        <v>506</v>
      </c>
      <c r="B471" s="95">
        <v>319857</v>
      </c>
      <c r="E471" s="84">
        <v>299752</v>
      </c>
      <c r="F471" s="85" t="s">
        <v>707</v>
      </c>
      <c r="H471" s="96" t="s">
        <v>119</v>
      </c>
      <c r="I471" s="95">
        <v>1115</v>
      </c>
    </row>
    <row r="472" spans="1:9" ht="12.75">
      <c r="A472" s="96" t="s">
        <v>842</v>
      </c>
      <c r="B472" s="95">
        <v>57578</v>
      </c>
      <c r="E472" s="84">
        <v>301042</v>
      </c>
      <c r="F472" s="85" t="s">
        <v>133</v>
      </c>
      <c r="H472" s="96" t="s">
        <v>673</v>
      </c>
      <c r="I472" s="95">
        <v>126078</v>
      </c>
    </row>
    <row r="473" spans="1:9" ht="12.75">
      <c r="A473" s="96" t="s">
        <v>44</v>
      </c>
      <c r="B473" s="95">
        <v>1025</v>
      </c>
      <c r="E473" s="84">
        <v>302012</v>
      </c>
      <c r="F473" s="85" t="s">
        <v>700</v>
      </c>
      <c r="H473" s="96" t="s">
        <v>688</v>
      </c>
      <c r="I473" s="95">
        <v>16568028</v>
      </c>
    </row>
    <row r="474" spans="1:9" ht="12.75">
      <c r="A474" s="96" t="s">
        <v>510</v>
      </c>
      <c r="B474" s="95">
        <v>92524</v>
      </c>
      <c r="E474" s="84">
        <v>302705</v>
      </c>
      <c r="F474" s="85" t="s">
        <v>708</v>
      </c>
      <c r="H474" s="96" t="s">
        <v>689</v>
      </c>
      <c r="I474" s="95">
        <v>23092173</v>
      </c>
    </row>
    <row r="475" spans="1:9" ht="12.75">
      <c r="A475" s="94" t="s">
        <v>512</v>
      </c>
      <c r="B475" s="95">
        <v>108601</v>
      </c>
      <c r="E475" s="84">
        <v>302794</v>
      </c>
      <c r="F475" s="85" t="s">
        <v>414</v>
      </c>
      <c r="H475" s="96" t="s">
        <v>690</v>
      </c>
      <c r="I475" s="95">
        <v>2784943</v>
      </c>
    </row>
    <row r="476" spans="1:9" ht="12.75">
      <c r="A476" s="94" t="s">
        <v>515</v>
      </c>
      <c r="B476" s="95">
        <v>111444</v>
      </c>
      <c r="E476" s="84">
        <v>303344</v>
      </c>
      <c r="F476" s="85" t="s">
        <v>709</v>
      </c>
      <c r="H476" s="100" t="s">
        <v>832</v>
      </c>
      <c r="I476" s="99">
        <v>1227</v>
      </c>
    </row>
    <row r="477" spans="1:9" ht="12.75">
      <c r="A477" s="96" t="s">
        <v>517</v>
      </c>
      <c r="B477" s="95">
        <v>103231</v>
      </c>
      <c r="E477" s="84">
        <v>303479</v>
      </c>
      <c r="F477" s="85" t="s">
        <v>710</v>
      </c>
      <c r="H477" s="96" t="s">
        <v>860</v>
      </c>
      <c r="I477" s="95">
        <v>76448</v>
      </c>
    </row>
    <row r="478" spans="1:9" ht="12.75">
      <c r="A478" s="96" t="s">
        <v>519</v>
      </c>
      <c r="B478" s="95">
        <v>542881</v>
      </c>
      <c r="E478" s="84">
        <v>305033</v>
      </c>
      <c r="F478" s="85" t="s">
        <v>566</v>
      </c>
      <c r="H478" s="96" t="s">
        <v>692</v>
      </c>
      <c r="I478" s="95">
        <v>1024573</v>
      </c>
    </row>
    <row r="479" spans="1:9" ht="12.75">
      <c r="A479" s="96" t="s">
        <v>521</v>
      </c>
      <c r="B479" s="95">
        <v>154938</v>
      </c>
      <c r="E479" s="84">
        <v>309002</v>
      </c>
      <c r="F479" s="85" t="s">
        <v>412</v>
      </c>
      <c r="H479" s="96" t="s">
        <v>662</v>
      </c>
      <c r="I479" s="95">
        <v>118741</v>
      </c>
    </row>
    <row r="480" spans="1:9" ht="12.75">
      <c r="A480" s="94" t="s">
        <v>47</v>
      </c>
      <c r="B480" s="95">
        <v>1030</v>
      </c>
      <c r="E480" s="84">
        <v>315220</v>
      </c>
      <c r="F480" s="85" t="s">
        <v>713</v>
      </c>
      <c r="H480" s="96" t="s">
        <v>567</v>
      </c>
      <c r="I480" s="95">
        <v>87683</v>
      </c>
    </row>
    <row r="481" spans="1:9" ht="12.75">
      <c r="A481" s="98" t="s">
        <v>864</v>
      </c>
      <c r="B481" s="99">
        <v>108190</v>
      </c>
      <c r="E481" s="84">
        <v>315377</v>
      </c>
      <c r="F481" s="85" t="s">
        <v>714</v>
      </c>
      <c r="H481" s="94" t="s">
        <v>695</v>
      </c>
      <c r="I481" s="95">
        <v>608731</v>
      </c>
    </row>
    <row r="482" spans="1:9" ht="12.75">
      <c r="A482" s="96" t="s">
        <v>50</v>
      </c>
      <c r="B482" s="95">
        <v>1035</v>
      </c>
      <c r="E482" s="84">
        <v>319846</v>
      </c>
      <c r="F482" s="86" t="s">
        <v>421</v>
      </c>
      <c r="H482" s="94" t="s">
        <v>511</v>
      </c>
      <c r="I482" s="95">
        <v>77474</v>
      </c>
    </row>
    <row r="483" spans="1:9" ht="12.75">
      <c r="A483" s="100" t="s">
        <v>865</v>
      </c>
      <c r="B483" s="99">
        <v>15541454</v>
      </c>
      <c r="E483" s="84">
        <v>319857</v>
      </c>
      <c r="F483" s="85" t="s">
        <v>506</v>
      </c>
      <c r="H483" s="94" t="s">
        <v>849</v>
      </c>
      <c r="I483" s="95">
        <v>67721</v>
      </c>
    </row>
    <row r="484" spans="1:9" ht="12.75">
      <c r="A484" s="96" t="s">
        <v>288</v>
      </c>
      <c r="B484" s="95">
        <v>7726956</v>
      </c>
      <c r="E484" s="84">
        <v>334883</v>
      </c>
      <c r="F484" s="85" t="s">
        <v>622</v>
      </c>
      <c r="H484" s="96" t="s">
        <v>697</v>
      </c>
      <c r="I484" s="95">
        <v>1335871</v>
      </c>
    </row>
    <row r="485" spans="1:9" ht="12.75">
      <c r="A485" s="96" t="s">
        <v>523</v>
      </c>
      <c r="B485" s="95">
        <v>7789302</v>
      </c>
      <c r="E485" s="84">
        <v>366701</v>
      </c>
      <c r="F485" s="85" t="s">
        <v>715</v>
      </c>
      <c r="H485" s="94" t="s">
        <v>698</v>
      </c>
      <c r="I485" s="95">
        <v>822060</v>
      </c>
    </row>
    <row r="486" spans="1:9" ht="12.75">
      <c r="A486" s="96" t="s">
        <v>480</v>
      </c>
      <c r="B486" s="95">
        <v>75274</v>
      </c>
      <c r="E486" s="84">
        <v>373024</v>
      </c>
      <c r="F486" s="85" t="s">
        <v>169</v>
      </c>
      <c r="H486" s="96" t="s">
        <v>699</v>
      </c>
      <c r="I486" s="95">
        <v>680319</v>
      </c>
    </row>
    <row r="487" spans="1:9" ht="12.75">
      <c r="A487" s="96" t="s">
        <v>478</v>
      </c>
      <c r="B487" s="95">
        <v>75252</v>
      </c>
      <c r="E487" s="84">
        <v>379793</v>
      </c>
      <c r="F487" s="85" t="s">
        <v>653</v>
      </c>
      <c r="H487" s="96" t="s">
        <v>37</v>
      </c>
      <c r="I487" s="95">
        <v>110543</v>
      </c>
    </row>
    <row r="488" spans="1:9" ht="12.75">
      <c r="A488" s="96" t="s">
        <v>524</v>
      </c>
      <c r="B488" s="95">
        <v>1689845</v>
      </c>
      <c r="E488" s="84">
        <v>434071</v>
      </c>
      <c r="F488" s="85" t="s">
        <v>716</v>
      </c>
      <c r="H488" s="96" t="s">
        <v>700</v>
      </c>
      <c r="I488" s="95">
        <v>302012</v>
      </c>
    </row>
    <row r="489" spans="1:9" ht="12.75">
      <c r="A489" s="96" t="s">
        <v>525</v>
      </c>
      <c r="B489" s="95">
        <v>141322</v>
      </c>
      <c r="E489" s="84">
        <v>443481</v>
      </c>
      <c r="F489" s="85" t="s">
        <v>717</v>
      </c>
      <c r="H489" s="96" t="s">
        <v>701</v>
      </c>
      <c r="I489" s="95">
        <v>10034932</v>
      </c>
    </row>
    <row r="490" spans="1:9" ht="12.75">
      <c r="A490" s="96" t="s">
        <v>291</v>
      </c>
      <c r="B490" s="95">
        <v>85687</v>
      </c>
      <c r="E490" s="84">
        <v>446866</v>
      </c>
      <c r="F490" s="85" t="s">
        <v>466</v>
      </c>
      <c r="H490" s="96" t="s">
        <v>417</v>
      </c>
      <c r="I490" s="95">
        <v>7647010</v>
      </c>
    </row>
    <row r="491" spans="1:9" ht="12.75">
      <c r="A491" s="94" t="s">
        <v>526</v>
      </c>
      <c r="B491" s="95">
        <v>25013165</v>
      </c>
      <c r="E491" s="84">
        <v>463581</v>
      </c>
      <c r="F491" s="85" t="s">
        <v>557</v>
      </c>
      <c r="H491" s="100" t="s">
        <v>924</v>
      </c>
      <c r="I491" s="99">
        <v>191234227</v>
      </c>
    </row>
    <row r="492" spans="1:9" ht="12.75">
      <c r="A492" s="96" t="s">
        <v>527</v>
      </c>
      <c r="B492" s="95">
        <v>123728</v>
      </c>
      <c r="E492" s="84">
        <v>474259</v>
      </c>
      <c r="F492" s="85" t="s">
        <v>563</v>
      </c>
      <c r="H492" s="100" t="s">
        <v>925</v>
      </c>
      <c r="I492" s="99">
        <v>341972314</v>
      </c>
    </row>
    <row r="493" spans="1:9" ht="12.75">
      <c r="A493" s="96" t="s">
        <v>529</v>
      </c>
      <c r="B493" s="95">
        <v>4680788</v>
      </c>
      <c r="E493" s="84">
        <v>484208</v>
      </c>
      <c r="F493" s="85" t="s">
        <v>349</v>
      </c>
      <c r="H493" s="96" t="s">
        <v>422</v>
      </c>
      <c r="I493" s="95">
        <v>10035106</v>
      </c>
    </row>
    <row r="494" spans="1:9" ht="12.75">
      <c r="A494" s="96" t="s">
        <v>531</v>
      </c>
      <c r="B494" s="95">
        <v>569642</v>
      </c>
      <c r="E494" s="84">
        <v>492808</v>
      </c>
      <c r="F494" s="85" t="s">
        <v>463</v>
      </c>
      <c r="H494" s="96" t="s">
        <v>858</v>
      </c>
      <c r="I494" s="95">
        <v>74908</v>
      </c>
    </row>
    <row r="495" spans="1:9" ht="12.75">
      <c r="A495" s="96" t="s">
        <v>532</v>
      </c>
      <c r="B495" s="95">
        <v>989388</v>
      </c>
      <c r="E495" s="84">
        <v>494031</v>
      </c>
      <c r="F495" s="86" t="s">
        <v>720</v>
      </c>
      <c r="H495" s="96" t="s">
        <v>425</v>
      </c>
      <c r="I495" s="95">
        <v>7664393</v>
      </c>
    </row>
    <row r="496" spans="1:9" ht="12.75">
      <c r="A496" s="94" t="s">
        <v>534</v>
      </c>
      <c r="B496" s="95">
        <v>569619</v>
      </c>
      <c r="E496" s="84">
        <v>505602</v>
      </c>
      <c r="F496" s="85" t="s">
        <v>721</v>
      </c>
      <c r="H496" s="96" t="s">
        <v>427</v>
      </c>
      <c r="I496" s="95">
        <v>7783075</v>
      </c>
    </row>
    <row r="497" spans="1:9" ht="12.75">
      <c r="A497" s="96" t="s">
        <v>535</v>
      </c>
      <c r="B497" s="95">
        <v>2832408</v>
      </c>
      <c r="E497" s="84">
        <v>509148</v>
      </c>
      <c r="F497" s="85" t="s">
        <v>722</v>
      </c>
      <c r="H497" s="96" t="s">
        <v>429</v>
      </c>
      <c r="I497" s="95">
        <v>7783064</v>
      </c>
    </row>
    <row r="498" spans="1:9" ht="12.75">
      <c r="A498" s="100" t="s">
        <v>867</v>
      </c>
      <c r="B498" s="99">
        <v>28407376</v>
      </c>
      <c r="E498" s="84">
        <v>510156</v>
      </c>
      <c r="F498" s="85" t="s">
        <v>875</v>
      </c>
      <c r="H498" s="96" t="s">
        <v>668</v>
      </c>
      <c r="I498" s="95">
        <v>123319</v>
      </c>
    </row>
    <row r="499" spans="1:9" ht="12.75">
      <c r="A499" s="96" t="s">
        <v>110</v>
      </c>
      <c r="B499" s="95">
        <v>7440439</v>
      </c>
      <c r="E499" s="84">
        <v>512561</v>
      </c>
      <c r="F499" s="85" t="s">
        <v>723</v>
      </c>
      <c r="H499" s="96" t="s">
        <v>702</v>
      </c>
      <c r="I499" s="95">
        <v>3778732</v>
      </c>
    </row>
    <row r="500" spans="1:9" ht="12.75">
      <c r="A500" s="100" t="s">
        <v>868</v>
      </c>
      <c r="B500" s="99">
        <v>10108642</v>
      </c>
      <c r="E500" s="84">
        <v>513371</v>
      </c>
      <c r="F500" s="86" t="s">
        <v>637</v>
      </c>
      <c r="H500" s="96" t="s">
        <v>432</v>
      </c>
      <c r="I500" s="95">
        <v>193395</v>
      </c>
    </row>
    <row r="501" spans="1:9" ht="12.75">
      <c r="A501" s="100" t="s">
        <v>869</v>
      </c>
      <c r="B501" s="99">
        <v>141004</v>
      </c>
      <c r="E501" s="87">
        <v>513791</v>
      </c>
      <c r="F501" s="93" t="s">
        <v>883</v>
      </c>
      <c r="H501" s="96" t="s">
        <v>703</v>
      </c>
      <c r="I501" s="95">
        <v>24267569</v>
      </c>
    </row>
    <row r="502" spans="1:9" ht="12.75">
      <c r="A502" s="100" t="s">
        <v>870</v>
      </c>
      <c r="B502" s="99">
        <v>7778441</v>
      </c>
      <c r="E502" s="87">
        <v>526738</v>
      </c>
      <c r="F502" s="93" t="s">
        <v>922</v>
      </c>
      <c r="H502" s="94" t="s">
        <v>704</v>
      </c>
      <c r="I502" s="95">
        <v>76180966</v>
      </c>
    </row>
    <row r="503" spans="1:9" ht="12.75">
      <c r="A503" s="96" t="s">
        <v>113</v>
      </c>
      <c r="B503" s="95">
        <v>13765190</v>
      </c>
      <c r="E503" s="84">
        <v>528290</v>
      </c>
      <c r="F503" s="85" t="s">
        <v>725</v>
      </c>
      <c r="H503" s="96" t="s">
        <v>705</v>
      </c>
      <c r="I503" s="95">
        <v>9004664</v>
      </c>
    </row>
    <row r="504" spans="1:9" ht="12.75">
      <c r="A504" s="96" t="s">
        <v>539</v>
      </c>
      <c r="B504" s="95">
        <v>156627</v>
      </c>
      <c r="E504" s="84">
        <v>531760</v>
      </c>
      <c r="F504" s="85" t="s">
        <v>726</v>
      </c>
      <c r="H504" s="96" t="s">
        <v>706</v>
      </c>
      <c r="I504" s="95">
        <v>13463406</v>
      </c>
    </row>
    <row r="505" spans="1:9" ht="12.75">
      <c r="A505" s="100" t="s">
        <v>871</v>
      </c>
      <c r="B505" s="99">
        <v>592018</v>
      </c>
      <c r="E505" s="84">
        <v>531828</v>
      </c>
      <c r="F505" s="85" t="s">
        <v>728</v>
      </c>
      <c r="H505" s="96" t="s">
        <v>434</v>
      </c>
      <c r="I505" s="95">
        <v>78842</v>
      </c>
    </row>
    <row r="506" spans="1:9" ht="12.75">
      <c r="A506" s="96" t="s">
        <v>541</v>
      </c>
      <c r="B506" s="95">
        <v>105602</v>
      </c>
      <c r="E506" s="84">
        <v>532274</v>
      </c>
      <c r="F506" s="85" t="s">
        <v>240</v>
      </c>
      <c r="H506" s="96" t="s">
        <v>122</v>
      </c>
      <c r="I506" s="95">
        <v>1125</v>
      </c>
    </row>
    <row r="507" spans="1:9" ht="12.75">
      <c r="A507" s="100" t="s">
        <v>872</v>
      </c>
      <c r="B507" s="99">
        <v>2425061</v>
      </c>
      <c r="E507" s="84">
        <v>534521</v>
      </c>
      <c r="F507" s="85" t="s">
        <v>328</v>
      </c>
      <c r="H507" s="100" t="s">
        <v>833</v>
      </c>
      <c r="I507" s="99">
        <v>1228</v>
      </c>
    </row>
    <row r="508" spans="1:9" ht="12.75">
      <c r="A508" s="100" t="s">
        <v>873</v>
      </c>
      <c r="B508" s="99">
        <v>133062</v>
      </c>
      <c r="E508" s="84">
        <v>540590</v>
      </c>
      <c r="F508" s="85" t="s">
        <v>98</v>
      </c>
      <c r="H508" s="96" t="s">
        <v>520</v>
      </c>
      <c r="I508" s="95">
        <v>78591</v>
      </c>
    </row>
    <row r="509" spans="1:9" ht="12.75">
      <c r="A509" s="96" t="s">
        <v>409</v>
      </c>
      <c r="B509" s="95">
        <v>63252</v>
      </c>
      <c r="E509" s="84">
        <v>540738</v>
      </c>
      <c r="F509" s="85" t="s">
        <v>104</v>
      </c>
      <c r="H509" s="94" t="s">
        <v>522</v>
      </c>
      <c r="I509" s="95">
        <v>78795</v>
      </c>
    </row>
    <row r="510" spans="1:9" ht="12.75">
      <c r="A510" s="96" t="s">
        <v>53</v>
      </c>
      <c r="B510" s="95">
        <v>1050</v>
      </c>
      <c r="E510" s="84">
        <v>540841</v>
      </c>
      <c r="F510" s="85" t="s">
        <v>66</v>
      </c>
      <c r="H510" s="96" t="s">
        <v>40</v>
      </c>
      <c r="I510" s="95">
        <v>67630</v>
      </c>
    </row>
    <row r="511" spans="1:9" ht="12.75">
      <c r="A511" s="96" t="s">
        <v>294</v>
      </c>
      <c r="B511" s="95">
        <v>75150</v>
      </c>
      <c r="E511" s="89">
        <v>540885</v>
      </c>
      <c r="F511" s="85" t="s">
        <v>818</v>
      </c>
      <c r="H511" s="96" t="s">
        <v>663</v>
      </c>
      <c r="I511" s="95">
        <v>120581</v>
      </c>
    </row>
    <row r="512" spans="1:9" ht="12.75">
      <c r="A512" s="96" t="s">
        <v>552</v>
      </c>
      <c r="B512" s="95">
        <v>630080</v>
      </c>
      <c r="E512" s="84">
        <v>541413</v>
      </c>
      <c r="F512" s="85" t="s">
        <v>661</v>
      </c>
      <c r="H512" s="96" t="s">
        <v>711</v>
      </c>
      <c r="I512" s="95">
        <v>4759482</v>
      </c>
    </row>
    <row r="513" spans="1:9" ht="12.75">
      <c r="A513" s="94" t="s">
        <v>219</v>
      </c>
      <c r="B513" s="95">
        <v>42101</v>
      </c>
      <c r="E513" s="84">
        <v>541731</v>
      </c>
      <c r="F513" s="85" t="s">
        <v>115</v>
      </c>
      <c r="H513" s="96" t="s">
        <v>712</v>
      </c>
      <c r="I513" s="95">
        <v>77501634</v>
      </c>
    </row>
    <row r="514" spans="1:9" ht="12.75">
      <c r="A514" s="96" t="s">
        <v>296</v>
      </c>
      <c r="B514" s="95">
        <v>56235</v>
      </c>
      <c r="E514" s="84">
        <v>542756</v>
      </c>
      <c r="F514" s="85" t="s">
        <v>824</v>
      </c>
      <c r="H514" s="96" t="s">
        <v>709</v>
      </c>
      <c r="I514" s="95">
        <v>303344</v>
      </c>
    </row>
    <row r="515" spans="1:9" ht="12.75">
      <c r="A515" s="96" t="s">
        <v>502</v>
      </c>
      <c r="B515" s="95">
        <v>75730</v>
      </c>
      <c r="E515" s="84">
        <v>542881</v>
      </c>
      <c r="F515" s="85" t="s">
        <v>519</v>
      </c>
      <c r="H515" s="96" t="s">
        <v>130</v>
      </c>
      <c r="I515" s="95">
        <v>7439921</v>
      </c>
    </row>
    <row r="516" spans="1:9" ht="12.75">
      <c r="A516" s="96" t="s">
        <v>557</v>
      </c>
      <c r="B516" s="95">
        <v>463581</v>
      </c>
      <c r="E516" s="84">
        <v>546883</v>
      </c>
      <c r="F516" s="85" t="s">
        <v>382</v>
      </c>
      <c r="H516" s="96" t="s">
        <v>133</v>
      </c>
      <c r="I516" s="95">
        <v>301042</v>
      </c>
    </row>
    <row r="517" spans="1:9" ht="12.75">
      <c r="A517" s="96" t="s">
        <v>559</v>
      </c>
      <c r="B517" s="95">
        <v>41575944</v>
      </c>
      <c r="E517" s="84">
        <v>554132</v>
      </c>
      <c r="F517" s="85" t="s">
        <v>149</v>
      </c>
      <c r="H517" s="96" t="s">
        <v>136</v>
      </c>
      <c r="I517" s="95">
        <v>7758976</v>
      </c>
    </row>
    <row r="518" spans="1:9" ht="12.75">
      <c r="A518" s="96" t="s">
        <v>56</v>
      </c>
      <c r="B518" s="95">
        <v>1055</v>
      </c>
      <c r="E518" s="84">
        <v>555840</v>
      </c>
      <c r="F518" s="86" t="s">
        <v>138</v>
      </c>
      <c r="H518" s="96" t="s">
        <v>125</v>
      </c>
      <c r="I518" s="95">
        <v>1128</v>
      </c>
    </row>
    <row r="519" spans="1:9" ht="12.75">
      <c r="A519" s="96" t="s">
        <v>561</v>
      </c>
      <c r="B519" s="95">
        <v>120809</v>
      </c>
      <c r="E519" s="84">
        <v>556525</v>
      </c>
      <c r="F519" s="85" t="s">
        <v>687</v>
      </c>
      <c r="H519" s="96" t="s">
        <v>128</v>
      </c>
      <c r="I519" s="95">
        <v>1129</v>
      </c>
    </row>
    <row r="520" spans="1:9" ht="12.75">
      <c r="A520" s="96" t="s">
        <v>59</v>
      </c>
      <c r="B520" s="95">
        <v>1056</v>
      </c>
      <c r="E520" s="84">
        <v>563473</v>
      </c>
      <c r="F520" s="85" t="s">
        <v>304</v>
      </c>
      <c r="H520" s="96" t="s">
        <v>143</v>
      </c>
      <c r="I520" s="95">
        <v>7446277</v>
      </c>
    </row>
    <row r="521" spans="1:9" ht="12.75">
      <c r="A521" s="96" t="s">
        <v>563</v>
      </c>
      <c r="B521" s="95">
        <v>474259</v>
      </c>
      <c r="E521" s="84">
        <v>564250</v>
      </c>
      <c r="F521" s="85" t="s">
        <v>651</v>
      </c>
      <c r="H521" s="96" t="s">
        <v>146</v>
      </c>
      <c r="I521" s="95">
        <v>1335326</v>
      </c>
    </row>
    <row r="522" spans="1:9" ht="12.75">
      <c r="A522" s="96" t="s">
        <v>565</v>
      </c>
      <c r="B522" s="95">
        <v>133904</v>
      </c>
      <c r="E522" s="84">
        <v>569619</v>
      </c>
      <c r="F522" s="86" t="s">
        <v>534</v>
      </c>
      <c r="H522" s="94" t="s">
        <v>360</v>
      </c>
      <c r="I522" s="95">
        <v>58899</v>
      </c>
    </row>
    <row r="523" spans="1:9" ht="12.75">
      <c r="A523" s="96" t="s">
        <v>566</v>
      </c>
      <c r="B523" s="95">
        <v>305033</v>
      </c>
      <c r="E523" s="84">
        <v>569642</v>
      </c>
      <c r="F523" s="85" t="s">
        <v>531</v>
      </c>
      <c r="H523" s="96" t="s">
        <v>149</v>
      </c>
      <c r="I523" s="95">
        <v>554132</v>
      </c>
    </row>
    <row r="524" spans="1:9" ht="12.75">
      <c r="A524" s="96" t="s">
        <v>330</v>
      </c>
      <c r="B524" s="95">
        <v>56757</v>
      </c>
      <c r="E524" s="84">
        <v>584849</v>
      </c>
      <c r="F524" s="85" t="s">
        <v>732</v>
      </c>
      <c r="H524" s="96" t="s">
        <v>151</v>
      </c>
      <c r="I524" s="95">
        <v>919164</v>
      </c>
    </row>
    <row r="525" spans="1:9" ht="12.75">
      <c r="A525" s="96" t="s">
        <v>569</v>
      </c>
      <c r="B525" s="95">
        <v>1620219</v>
      </c>
      <c r="E525" s="84">
        <v>590965</v>
      </c>
      <c r="F525" s="85" t="s">
        <v>733</v>
      </c>
      <c r="H525" s="96" t="s">
        <v>718</v>
      </c>
      <c r="I525" s="95">
        <v>846491</v>
      </c>
    </row>
    <row r="526" spans="1:9" ht="12.75">
      <c r="A526" s="96" t="s">
        <v>843</v>
      </c>
      <c r="B526" s="95">
        <v>57749</v>
      </c>
      <c r="E526" s="87">
        <v>592018</v>
      </c>
      <c r="F526" s="88" t="s">
        <v>871</v>
      </c>
      <c r="H526" s="96" t="s">
        <v>131</v>
      </c>
      <c r="I526" s="95">
        <v>1131</v>
      </c>
    </row>
    <row r="527" spans="1:9" ht="12.75">
      <c r="A527" s="96" t="s">
        <v>573</v>
      </c>
      <c r="B527" s="95">
        <v>143500</v>
      </c>
      <c r="E527" s="84">
        <v>592621</v>
      </c>
      <c r="F527" s="85" t="s">
        <v>734</v>
      </c>
      <c r="H527" s="96" t="s">
        <v>634</v>
      </c>
      <c r="I527" s="95">
        <v>108316</v>
      </c>
    </row>
    <row r="528" spans="1:9" ht="12.75">
      <c r="A528" s="96" t="s">
        <v>574</v>
      </c>
      <c r="B528" s="95">
        <v>6164983</v>
      </c>
      <c r="E528" s="84">
        <v>593602</v>
      </c>
      <c r="F528" s="85" t="s">
        <v>507</v>
      </c>
      <c r="H528" s="96" t="s">
        <v>719</v>
      </c>
      <c r="I528" s="95">
        <v>8018017</v>
      </c>
    </row>
    <row r="529" spans="1:9" ht="12.75">
      <c r="A529" s="96" t="s">
        <v>576</v>
      </c>
      <c r="B529" s="95">
        <v>115286</v>
      </c>
      <c r="E529" s="84">
        <v>593748</v>
      </c>
      <c r="F529" s="85" t="s">
        <v>453</v>
      </c>
      <c r="H529" s="96" t="s">
        <v>435</v>
      </c>
      <c r="I529" s="95">
        <v>12427382</v>
      </c>
    </row>
    <row r="530" spans="1:9" ht="12.75">
      <c r="A530" s="94" t="s">
        <v>508</v>
      </c>
      <c r="B530" s="95">
        <v>76131</v>
      </c>
      <c r="E530" s="84">
        <v>595335</v>
      </c>
      <c r="F530" s="85" t="s">
        <v>724</v>
      </c>
      <c r="H530" s="96" t="s">
        <v>154</v>
      </c>
      <c r="I530" s="95">
        <v>7439965</v>
      </c>
    </row>
    <row r="531" spans="1:9" ht="12.75">
      <c r="A531" s="96" t="s">
        <v>578</v>
      </c>
      <c r="B531" s="95">
        <v>108171262</v>
      </c>
      <c r="E531" s="84">
        <v>602879</v>
      </c>
      <c r="F531" s="85" t="s">
        <v>355</v>
      </c>
      <c r="H531" s="100" t="s">
        <v>901</v>
      </c>
      <c r="I531" s="99">
        <v>12079651</v>
      </c>
    </row>
    <row r="532" spans="1:9" ht="12.75">
      <c r="A532" s="96" t="s">
        <v>299</v>
      </c>
      <c r="B532" s="95">
        <v>7782505</v>
      </c>
      <c r="E532" s="84">
        <v>606202</v>
      </c>
      <c r="F532" s="85" t="s">
        <v>223</v>
      </c>
      <c r="H532" s="96" t="s">
        <v>436</v>
      </c>
      <c r="I532" s="95">
        <v>108394</v>
      </c>
    </row>
    <row r="533" spans="1:9" ht="12.75">
      <c r="A533" s="96" t="s">
        <v>302</v>
      </c>
      <c r="B533" s="95">
        <v>10049044</v>
      </c>
      <c r="E533" s="84">
        <v>607578</v>
      </c>
      <c r="F533" s="85" t="s">
        <v>263</v>
      </c>
      <c r="H533" s="96" t="s">
        <v>601</v>
      </c>
      <c r="I533" s="95">
        <v>99650</v>
      </c>
    </row>
    <row r="534" spans="1:9" ht="12.75">
      <c r="A534" s="96" t="s">
        <v>528</v>
      </c>
      <c r="B534" s="95">
        <v>79118</v>
      </c>
      <c r="E534" s="84">
        <v>608731</v>
      </c>
      <c r="F534" s="86" t="s">
        <v>695</v>
      </c>
      <c r="H534" s="96" t="s">
        <v>447</v>
      </c>
      <c r="I534" s="95">
        <v>71589</v>
      </c>
    </row>
    <row r="535" spans="1:9" ht="12.75">
      <c r="A535" s="96" t="s">
        <v>305</v>
      </c>
      <c r="B535" s="95">
        <v>108907</v>
      </c>
      <c r="E535" s="87">
        <v>612828</v>
      </c>
      <c r="F535" s="93" t="s">
        <v>839</v>
      </c>
      <c r="H535" s="96" t="s">
        <v>724</v>
      </c>
      <c r="I535" s="95">
        <v>595335</v>
      </c>
    </row>
    <row r="536" spans="1:9" ht="12.75">
      <c r="A536" s="96" t="s">
        <v>62</v>
      </c>
      <c r="B536" s="95">
        <v>1058</v>
      </c>
      <c r="E536" s="84">
        <v>613354</v>
      </c>
      <c r="F536" s="85" t="s">
        <v>735</v>
      </c>
      <c r="H536" s="96" t="s">
        <v>693</v>
      </c>
      <c r="I536" s="95">
        <v>148823</v>
      </c>
    </row>
    <row r="537" spans="1:9" ht="12.75">
      <c r="A537" s="96" t="s">
        <v>875</v>
      </c>
      <c r="B537" s="95">
        <v>510156</v>
      </c>
      <c r="E537" s="84">
        <v>615054</v>
      </c>
      <c r="F537" s="85" t="s">
        <v>203</v>
      </c>
      <c r="H537" s="96" t="s">
        <v>727</v>
      </c>
      <c r="I537" s="95">
        <v>9002680</v>
      </c>
    </row>
    <row r="538" spans="1:9" ht="12.75">
      <c r="A538" s="96" t="s">
        <v>582</v>
      </c>
      <c r="B538" s="95">
        <v>124481</v>
      </c>
      <c r="E538" s="84">
        <v>615532</v>
      </c>
      <c r="F538" s="85" t="s">
        <v>736</v>
      </c>
      <c r="H538" s="96" t="s">
        <v>729</v>
      </c>
      <c r="I538" s="95">
        <v>6112761</v>
      </c>
    </row>
    <row r="539" spans="1:9" ht="12.75">
      <c r="A539" s="94" t="s">
        <v>487</v>
      </c>
      <c r="B539" s="95">
        <v>75456</v>
      </c>
      <c r="E539" s="84">
        <v>621647</v>
      </c>
      <c r="F539" s="85" t="s">
        <v>737</v>
      </c>
      <c r="H539" s="96" t="s">
        <v>157</v>
      </c>
      <c r="I539" s="95">
        <v>7487947</v>
      </c>
    </row>
    <row r="540" spans="1:9" ht="12.75">
      <c r="A540" s="96" t="s">
        <v>309</v>
      </c>
      <c r="B540" s="95">
        <v>67663</v>
      </c>
      <c r="E540" s="84">
        <v>624839</v>
      </c>
      <c r="F540" s="85" t="s">
        <v>450</v>
      </c>
      <c r="H540" s="96" t="s">
        <v>160</v>
      </c>
      <c r="I540" s="95">
        <v>7439976</v>
      </c>
    </row>
    <row r="541" spans="1:9" ht="12.75">
      <c r="A541" s="96" t="s">
        <v>878</v>
      </c>
      <c r="B541" s="95">
        <v>107302</v>
      </c>
      <c r="E541" s="84">
        <v>629141</v>
      </c>
      <c r="F541" s="85" t="s">
        <v>383</v>
      </c>
      <c r="H541" s="96" t="s">
        <v>726</v>
      </c>
      <c r="I541" s="95">
        <v>531760</v>
      </c>
    </row>
    <row r="542" spans="1:9" ht="12.75">
      <c r="A542" s="96" t="s">
        <v>67</v>
      </c>
      <c r="B542" s="95">
        <v>1060</v>
      </c>
      <c r="E542" s="84">
        <v>630080</v>
      </c>
      <c r="F542" s="85" t="s">
        <v>552</v>
      </c>
      <c r="H542" s="96" t="s">
        <v>449</v>
      </c>
      <c r="I542" s="95">
        <v>72333</v>
      </c>
    </row>
    <row r="543" spans="1:9" ht="12.75">
      <c r="A543" s="96" t="s">
        <v>69</v>
      </c>
      <c r="B543" s="95">
        <v>1065</v>
      </c>
      <c r="E543" s="84">
        <v>630933</v>
      </c>
      <c r="F543" s="85" t="s">
        <v>643</v>
      </c>
      <c r="H543" s="96" t="s">
        <v>730</v>
      </c>
      <c r="I543" s="95">
        <v>3963959</v>
      </c>
    </row>
    <row r="544" spans="1:9" ht="12.75">
      <c r="A544" s="96" t="s">
        <v>505</v>
      </c>
      <c r="B544" s="95">
        <v>76062</v>
      </c>
      <c r="E544" s="84">
        <v>636215</v>
      </c>
      <c r="F544" s="85" t="s">
        <v>740</v>
      </c>
      <c r="H544" s="96" t="s">
        <v>458</v>
      </c>
      <c r="I544" s="95">
        <v>74828</v>
      </c>
    </row>
    <row r="545" spans="1:9" ht="12.75">
      <c r="A545" s="96" t="s">
        <v>584</v>
      </c>
      <c r="B545" s="95">
        <v>126998</v>
      </c>
      <c r="E545" s="84">
        <v>680319</v>
      </c>
      <c r="F545" s="85" t="s">
        <v>699</v>
      </c>
      <c r="H545" s="96" t="s">
        <v>430</v>
      </c>
      <c r="I545" s="95">
        <v>67561</v>
      </c>
    </row>
    <row r="546" spans="1:9" ht="12.75">
      <c r="A546" s="96" t="s">
        <v>586</v>
      </c>
      <c r="B546" s="95">
        <v>1897456</v>
      </c>
      <c r="E546" s="84">
        <v>684935</v>
      </c>
      <c r="F546" s="85" t="s">
        <v>902</v>
      </c>
      <c r="H546" s="96" t="s">
        <v>384</v>
      </c>
      <c r="I546" s="95">
        <v>60560</v>
      </c>
    </row>
    <row r="547" spans="1:9" ht="12.75">
      <c r="A547" s="96" t="s">
        <v>116</v>
      </c>
      <c r="B547" s="95">
        <v>7440473</v>
      </c>
      <c r="E547" s="84">
        <v>712685</v>
      </c>
      <c r="F547" s="86" t="s">
        <v>234</v>
      </c>
      <c r="H547" s="96" t="s">
        <v>364</v>
      </c>
      <c r="I547" s="95">
        <v>59052</v>
      </c>
    </row>
    <row r="548" spans="1:9" ht="12.75">
      <c r="A548" s="100" t="s">
        <v>879</v>
      </c>
      <c r="B548" s="99">
        <v>16065831</v>
      </c>
      <c r="E548" s="84">
        <v>759739</v>
      </c>
      <c r="F548" s="85" t="s">
        <v>741</v>
      </c>
      <c r="H548" s="96" t="s">
        <v>731</v>
      </c>
      <c r="I548" s="95">
        <v>15475566</v>
      </c>
    </row>
    <row r="549" spans="1:9" ht="12.75">
      <c r="A549" s="96" t="s">
        <v>118</v>
      </c>
      <c r="B549" s="95">
        <v>1333820</v>
      </c>
      <c r="E549" s="84">
        <v>764410</v>
      </c>
      <c r="F549" s="85" t="s">
        <v>126</v>
      </c>
      <c r="H549" s="96" t="s">
        <v>451</v>
      </c>
      <c r="I549" s="95">
        <v>72435</v>
      </c>
    </row>
    <row r="550" spans="1:9" ht="12.75">
      <c r="A550" s="96" t="s">
        <v>121</v>
      </c>
      <c r="B550" s="95">
        <v>18540299</v>
      </c>
      <c r="E550" s="84">
        <v>765344</v>
      </c>
      <c r="F550" s="85" t="s">
        <v>686</v>
      </c>
      <c r="H550" s="96" t="s">
        <v>439</v>
      </c>
      <c r="I550" s="95">
        <v>96333</v>
      </c>
    </row>
    <row r="551" spans="1:9" ht="12.75">
      <c r="A551" s="96" t="s">
        <v>312</v>
      </c>
      <c r="B551" s="95">
        <v>218019</v>
      </c>
      <c r="E551" s="84">
        <v>794934</v>
      </c>
      <c r="F551" s="85" t="s">
        <v>744</v>
      </c>
      <c r="H551" s="96" t="s">
        <v>441</v>
      </c>
      <c r="I551" s="95">
        <v>74839</v>
      </c>
    </row>
    <row r="552" spans="1:9" ht="12.75">
      <c r="A552" s="100" t="s">
        <v>880</v>
      </c>
      <c r="B552" s="99">
        <v>12001295</v>
      </c>
      <c r="E552" s="84">
        <v>811972</v>
      </c>
      <c r="F552" s="85" t="s">
        <v>33</v>
      </c>
      <c r="H552" s="96" t="s">
        <v>443</v>
      </c>
      <c r="I552" s="95">
        <v>74873</v>
      </c>
    </row>
    <row r="553" spans="1:9" ht="12.75">
      <c r="A553" s="96" t="s">
        <v>564</v>
      </c>
      <c r="B553" s="95">
        <v>87296</v>
      </c>
      <c r="E553" s="87">
        <v>814891</v>
      </c>
      <c r="F553" s="88" t="s">
        <v>890</v>
      </c>
      <c r="H553" s="96" t="s">
        <v>445</v>
      </c>
      <c r="I553" s="95">
        <v>71556</v>
      </c>
    </row>
    <row r="554" spans="1:9" ht="12.75">
      <c r="A554" s="96" t="s">
        <v>590</v>
      </c>
      <c r="B554" s="95">
        <v>15663271</v>
      </c>
      <c r="E554" s="84">
        <v>822060</v>
      </c>
      <c r="F554" s="86" t="s">
        <v>698</v>
      </c>
      <c r="H554" s="96" t="s">
        <v>46</v>
      </c>
      <c r="I554" s="95">
        <v>78933</v>
      </c>
    </row>
    <row r="555" spans="1:9" ht="12.75">
      <c r="A555" s="96" t="s">
        <v>591</v>
      </c>
      <c r="B555" s="95">
        <v>6358538</v>
      </c>
      <c r="E555" s="84">
        <v>838880</v>
      </c>
      <c r="F555" s="86" t="s">
        <v>321</v>
      </c>
      <c r="H555" s="96" t="s">
        <v>379</v>
      </c>
      <c r="I555" s="95">
        <v>60344</v>
      </c>
    </row>
    <row r="556" spans="1:9" ht="12.75">
      <c r="A556" s="96" t="s">
        <v>257</v>
      </c>
      <c r="B556" s="95">
        <v>50419</v>
      </c>
      <c r="E556" s="84">
        <v>846491</v>
      </c>
      <c r="F556" s="85" t="s">
        <v>718</v>
      </c>
      <c r="H556" s="96" t="s">
        <v>448</v>
      </c>
      <c r="I556" s="95">
        <v>74884</v>
      </c>
    </row>
    <row r="557" spans="1:9" ht="12.75">
      <c r="A557" s="96" t="s">
        <v>592</v>
      </c>
      <c r="B557" s="95">
        <v>8007452</v>
      </c>
      <c r="E557" s="84">
        <v>846504</v>
      </c>
      <c r="F557" s="85" t="s">
        <v>746</v>
      </c>
      <c r="H557" s="96" t="s">
        <v>71</v>
      </c>
      <c r="I557" s="95">
        <v>108101</v>
      </c>
    </row>
    <row r="558" spans="1:9" ht="12.75">
      <c r="A558" s="96" t="s">
        <v>124</v>
      </c>
      <c r="B558" s="95">
        <v>7440484</v>
      </c>
      <c r="E558" s="84">
        <v>919164</v>
      </c>
      <c r="F558" s="85" t="s">
        <v>151</v>
      </c>
      <c r="H558" s="96" t="s">
        <v>450</v>
      </c>
      <c r="I558" s="95">
        <v>624839</v>
      </c>
    </row>
    <row r="559" spans="1:9" ht="12.75">
      <c r="A559" s="100" t="s">
        <v>881</v>
      </c>
      <c r="B559" s="99">
        <v>1307966</v>
      </c>
      <c r="E559" s="84">
        <v>924163</v>
      </c>
      <c r="F559" s="85" t="s">
        <v>747</v>
      </c>
      <c r="H559" s="96" t="s">
        <v>453</v>
      </c>
      <c r="I559" s="95">
        <v>593748</v>
      </c>
    </row>
    <row r="560" spans="1:9" ht="12.75">
      <c r="A560" s="100" t="s">
        <v>882</v>
      </c>
      <c r="B560" s="99">
        <v>1308061</v>
      </c>
      <c r="E560" s="84">
        <v>924425</v>
      </c>
      <c r="F560" s="85" t="s">
        <v>748</v>
      </c>
      <c r="H560" s="96" t="s">
        <v>455</v>
      </c>
      <c r="I560" s="95">
        <v>80626</v>
      </c>
    </row>
    <row r="561" spans="1:9" ht="12.75">
      <c r="A561" s="100" t="s">
        <v>851</v>
      </c>
      <c r="B561" s="99">
        <v>71487</v>
      </c>
      <c r="E561" s="84">
        <v>930552</v>
      </c>
      <c r="F561" s="85" t="s">
        <v>750</v>
      </c>
      <c r="H561" s="96" t="s">
        <v>418</v>
      </c>
      <c r="I561" s="95">
        <v>66273</v>
      </c>
    </row>
    <row r="562" spans="1:9" ht="12.75">
      <c r="A562" s="100" t="s">
        <v>883</v>
      </c>
      <c r="B562" s="99">
        <v>513791</v>
      </c>
      <c r="E562" s="84">
        <v>961115</v>
      </c>
      <c r="F562" s="85" t="s">
        <v>752</v>
      </c>
      <c r="H562" s="96" t="s">
        <v>457</v>
      </c>
      <c r="I562" s="95">
        <v>1634044</v>
      </c>
    </row>
    <row r="563" spans="1:9" ht="12.75">
      <c r="A563" s="100" t="s">
        <v>884</v>
      </c>
      <c r="B563" s="99">
        <v>10210681</v>
      </c>
      <c r="E563" s="84">
        <v>989388</v>
      </c>
      <c r="F563" s="85" t="s">
        <v>532</v>
      </c>
      <c r="H563" s="96" t="s">
        <v>733</v>
      </c>
      <c r="I563" s="95">
        <v>590965</v>
      </c>
    </row>
    <row r="564" spans="1:9" ht="12.75">
      <c r="A564" s="100" t="s">
        <v>885</v>
      </c>
      <c r="B564" s="99">
        <v>7646799</v>
      </c>
      <c r="E564" s="84">
        <v>1024573</v>
      </c>
      <c r="F564" s="85" t="s">
        <v>692</v>
      </c>
      <c r="H564" s="96" t="s">
        <v>734</v>
      </c>
      <c r="I564" s="95">
        <v>592621</v>
      </c>
    </row>
    <row r="565" spans="1:9" ht="12.75">
      <c r="A565" s="100" t="s">
        <v>828</v>
      </c>
      <c r="B565" s="99">
        <v>1216</v>
      </c>
      <c r="E565" s="84">
        <v>1116547</v>
      </c>
      <c r="F565" s="85" t="s">
        <v>903</v>
      </c>
      <c r="H565" s="96" t="s">
        <v>460</v>
      </c>
      <c r="I565" s="95">
        <v>74953</v>
      </c>
    </row>
    <row r="566" spans="1:9" ht="12.75">
      <c r="A566" s="100" t="s">
        <v>886</v>
      </c>
      <c r="B566" s="99">
        <v>16842038</v>
      </c>
      <c r="E566" s="84">
        <v>1120714</v>
      </c>
      <c r="F566" s="85" t="s">
        <v>120</v>
      </c>
      <c r="H566" s="96" t="s">
        <v>461</v>
      </c>
      <c r="I566" s="95">
        <v>75092</v>
      </c>
    </row>
    <row r="567" spans="1:9" ht="12.75">
      <c r="A567" s="100" t="s">
        <v>887</v>
      </c>
      <c r="B567" s="99">
        <v>21041930</v>
      </c>
      <c r="E567" s="84">
        <v>1163195</v>
      </c>
      <c r="F567" s="85" t="s">
        <v>617</v>
      </c>
      <c r="H567" s="94" t="s">
        <v>618</v>
      </c>
      <c r="I567" s="95">
        <v>101688</v>
      </c>
    </row>
    <row r="568" spans="1:9" ht="12.75">
      <c r="A568" s="100" t="s">
        <v>888</v>
      </c>
      <c r="B568" s="99">
        <v>10141056</v>
      </c>
      <c r="E568" s="87">
        <v>1189851</v>
      </c>
      <c r="F568" s="88" t="s">
        <v>904</v>
      </c>
      <c r="H568" s="96" t="s">
        <v>354</v>
      </c>
      <c r="I568" s="95">
        <v>58184</v>
      </c>
    </row>
    <row r="569" spans="1:9" ht="12.75">
      <c r="A569" s="100" t="s">
        <v>889</v>
      </c>
      <c r="B569" s="99">
        <v>136527</v>
      </c>
      <c r="E569" s="84">
        <v>1271289</v>
      </c>
      <c r="F569" s="85" t="s">
        <v>189</v>
      </c>
      <c r="H569" s="96" t="s">
        <v>318</v>
      </c>
      <c r="I569" s="95">
        <v>56042</v>
      </c>
    </row>
    <row r="570" spans="1:9" ht="12.75">
      <c r="A570" s="100" t="s">
        <v>890</v>
      </c>
      <c r="B570" s="99">
        <v>814891</v>
      </c>
      <c r="E570" s="87">
        <v>1303000</v>
      </c>
      <c r="F570" s="88" t="s">
        <v>900</v>
      </c>
      <c r="H570" s="96" t="s">
        <v>738</v>
      </c>
      <c r="I570" s="95">
        <v>9006422</v>
      </c>
    </row>
    <row r="571" spans="1:9" ht="12.75">
      <c r="A571" s="100" t="s">
        <v>891</v>
      </c>
      <c r="B571" s="99">
        <v>10124433</v>
      </c>
      <c r="E571" s="87">
        <v>1303282</v>
      </c>
      <c r="F571" s="88" t="s">
        <v>856</v>
      </c>
      <c r="H571" s="96" t="s">
        <v>717</v>
      </c>
      <c r="I571" s="95">
        <v>443481</v>
      </c>
    </row>
    <row r="572" spans="1:9" ht="12.75">
      <c r="A572" s="100" t="s">
        <v>892</v>
      </c>
      <c r="B572" s="99">
        <v>10026241</v>
      </c>
      <c r="E572" s="87">
        <v>1304569</v>
      </c>
      <c r="F572" s="88" t="s">
        <v>861</v>
      </c>
      <c r="H572" s="96" t="s">
        <v>579</v>
      </c>
      <c r="I572" s="95">
        <v>90948</v>
      </c>
    </row>
    <row r="573" spans="1:9" ht="12.75">
      <c r="A573" s="100" t="s">
        <v>829</v>
      </c>
      <c r="B573" s="99">
        <v>1217</v>
      </c>
      <c r="E573" s="87">
        <v>1307966</v>
      </c>
      <c r="F573" s="88" t="s">
        <v>881</v>
      </c>
      <c r="H573" s="96" t="s">
        <v>739</v>
      </c>
      <c r="I573" s="95">
        <v>59467968</v>
      </c>
    </row>
    <row r="574" spans="1:9" ht="12.75">
      <c r="A574" s="100" t="s">
        <v>893</v>
      </c>
      <c r="B574" s="99">
        <v>1317426</v>
      </c>
      <c r="E574" s="87">
        <v>1308061</v>
      </c>
      <c r="F574" s="88" t="s">
        <v>882</v>
      </c>
      <c r="H574" s="96" t="s">
        <v>137</v>
      </c>
      <c r="I574" s="95">
        <v>1136</v>
      </c>
    </row>
    <row r="575" spans="1:9" ht="12.75">
      <c r="A575" s="96" t="s">
        <v>820</v>
      </c>
      <c r="B575" s="95">
        <v>1066</v>
      </c>
      <c r="E575" s="84">
        <v>1309644</v>
      </c>
      <c r="F575" s="85" t="s">
        <v>93</v>
      </c>
      <c r="H575" s="96" t="s">
        <v>134</v>
      </c>
      <c r="I575" s="95">
        <v>1135</v>
      </c>
    </row>
    <row r="576" spans="1:9" ht="12.75">
      <c r="A576" s="96" t="s">
        <v>74</v>
      </c>
      <c r="B576" s="95">
        <v>1068</v>
      </c>
      <c r="E576" s="84">
        <v>1310732</v>
      </c>
      <c r="F576" s="85" t="s">
        <v>489</v>
      </c>
      <c r="H576" s="96" t="s">
        <v>139</v>
      </c>
      <c r="I576" s="95">
        <v>1140</v>
      </c>
    </row>
    <row r="577" spans="1:9" ht="12.75">
      <c r="A577" s="96" t="s">
        <v>127</v>
      </c>
      <c r="B577" s="95">
        <v>7440508</v>
      </c>
      <c r="E577" s="84">
        <v>1313275</v>
      </c>
      <c r="F577" s="85" t="s">
        <v>163</v>
      </c>
      <c r="H577" s="96" t="s">
        <v>742</v>
      </c>
      <c r="I577" s="95">
        <v>2385855</v>
      </c>
    </row>
    <row r="578" spans="1:9" ht="12.75">
      <c r="A578" s="96" t="s">
        <v>77</v>
      </c>
      <c r="B578" s="95">
        <v>1070</v>
      </c>
      <c r="E578" s="84">
        <v>1313991</v>
      </c>
      <c r="F578" s="85" t="s">
        <v>181</v>
      </c>
      <c r="H578" s="96" t="s">
        <v>743</v>
      </c>
      <c r="I578" s="95">
        <v>62015398</v>
      </c>
    </row>
    <row r="579" spans="1:9" ht="12.75">
      <c r="A579" s="94" t="s">
        <v>315</v>
      </c>
      <c r="B579" s="95">
        <v>1319773</v>
      </c>
      <c r="E579" s="84">
        <v>1314132</v>
      </c>
      <c r="F579" s="85" t="s">
        <v>224</v>
      </c>
      <c r="H579" s="96" t="s">
        <v>239</v>
      </c>
      <c r="I579" s="95">
        <v>50077</v>
      </c>
    </row>
    <row r="580" spans="1:9" ht="12.75">
      <c r="A580" s="98" t="s">
        <v>894</v>
      </c>
      <c r="B580" s="99">
        <v>12001284</v>
      </c>
      <c r="E580" s="84">
        <v>1314201</v>
      </c>
      <c r="F580" s="85" t="s">
        <v>210</v>
      </c>
      <c r="H580" s="96" t="s">
        <v>745</v>
      </c>
      <c r="I580" s="95">
        <v>70476823</v>
      </c>
    </row>
    <row r="581" spans="1:9" ht="12.75">
      <c r="A581" s="96" t="s">
        <v>594</v>
      </c>
      <c r="B581" s="95">
        <v>4170303</v>
      </c>
      <c r="E581" s="84">
        <v>1314563</v>
      </c>
      <c r="F581" s="85" t="s">
        <v>755</v>
      </c>
      <c r="H581" s="100" t="s">
        <v>825</v>
      </c>
      <c r="I581" s="99">
        <v>1141</v>
      </c>
    </row>
    <row r="582" spans="1:9" ht="12.75">
      <c r="A582" s="96" t="s">
        <v>317</v>
      </c>
      <c r="B582" s="95">
        <v>98828</v>
      </c>
      <c r="E582" s="84">
        <v>1314621</v>
      </c>
      <c r="F582" s="85" t="s">
        <v>905</v>
      </c>
      <c r="H582" s="96" t="s">
        <v>163</v>
      </c>
      <c r="I582" s="95">
        <v>1313275</v>
      </c>
    </row>
    <row r="583" spans="1:9" ht="12.75">
      <c r="A583" s="96" t="s">
        <v>538</v>
      </c>
      <c r="B583" s="95">
        <v>80159</v>
      </c>
      <c r="E583" s="87">
        <v>1317426</v>
      </c>
      <c r="F583" s="88" t="s">
        <v>893</v>
      </c>
      <c r="H583" s="96" t="s">
        <v>713</v>
      </c>
      <c r="I583" s="95">
        <v>315220</v>
      </c>
    </row>
    <row r="584" spans="1:9" ht="12.75">
      <c r="A584" s="96" t="s">
        <v>320</v>
      </c>
      <c r="B584" s="95">
        <v>135206</v>
      </c>
      <c r="E584" s="84">
        <v>1319773</v>
      </c>
      <c r="F584" s="86" t="s">
        <v>315</v>
      </c>
      <c r="H584" s="96" t="s">
        <v>721</v>
      </c>
      <c r="I584" s="95">
        <v>505602</v>
      </c>
    </row>
    <row r="585" spans="1:9" ht="12.75">
      <c r="A585" s="96" t="s">
        <v>597</v>
      </c>
      <c r="B585" s="95">
        <v>21725462</v>
      </c>
      <c r="E585" s="87">
        <v>1326416</v>
      </c>
      <c r="F585" s="93" t="s">
        <v>835</v>
      </c>
      <c r="H585" s="96" t="s">
        <v>462</v>
      </c>
      <c r="I585" s="95">
        <v>108383</v>
      </c>
    </row>
    <row r="586" spans="1:9" ht="12.75">
      <c r="A586" s="96" t="s">
        <v>80</v>
      </c>
      <c r="B586" s="95">
        <v>1073</v>
      </c>
      <c r="E586" s="87">
        <v>1327533</v>
      </c>
      <c r="F586" s="93" t="s">
        <v>857</v>
      </c>
      <c r="H586" s="96" t="s">
        <v>735</v>
      </c>
      <c r="I586" s="95">
        <v>613354</v>
      </c>
    </row>
    <row r="587" spans="1:9" ht="12.75">
      <c r="A587" s="96" t="s">
        <v>324</v>
      </c>
      <c r="B587" s="95">
        <v>57125</v>
      </c>
      <c r="E587" s="84">
        <v>1330207</v>
      </c>
      <c r="F587" s="86" t="s">
        <v>906</v>
      </c>
      <c r="H587" s="96" t="s">
        <v>666</v>
      </c>
      <c r="I587" s="95">
        <v>121697</v>
      </c>
    </row>
    <row r="588" spans="1:9" ht="12.75">
      <c r="A588" s="96" t="s">
        <v>598</v>
      </c>
      <c r="B588" s="95">
        <v>14901087</v>
      </c>
      <c r="E588" s="84">
        <v>1332214</v>
      </c>
      <c r="F588" s="85" t="s">
        <v>247</v>
      </c>
      <c r="H588" s="96" t="s">
        <v>728</v>
      </c>
      <c r="I588" s="95">
        <v>531828</v>
      </c>
    </row>
    <row r="589" spans="1:9" ht="12.75">
      <c r="A589" s="96" t="s">
        <v>326</v>
      </c>
      <c r="B589" s="95">
        <v>110827</v>
      </c>
      <c r="E589" s="84">
        <v>1333820</v>
      </c>
      <c r="F589" s="85" t="s">
        <v>118</v>
      </c>
      <c r="H589" s="96" t="s">
        <v>749</v>
      </c>
      <c r="I589" s="95">
        <v>86220420</v>
      </c>
    </row>
    <row r="590" spans="1:9" ht="12.75">
      <c r="A590" s="96" t="s">
        <v>599</v>
      </c>
      <c r="B590" s="95">
        <v>108930</v>
      </c>
      <c r="E590" s="84">
        <v>1335326</v>
      </c>
      <c r="F590" s="85" t="s">
        <v>146</v>
      </c>
      <c r="H590" s="96" t="s">
        <v>751</v>
      </c>
      <c r="I590" s="95">
        <v>3771195</v>
      </c>
    </row>
    <row r="591" spans="1:9" ht="12.75">
      <c r="A591" s="96" t="s">
        <v>423</v>
      </c>
      <c r="B591" s="95">
        <v>66819</v>
      </c>
      <c r="E591" s="84">
        <v>1335871</v>
      </c>
      <c r="F591" s="85" t="s">
        <v>697</v>
      </c>
      <c r="H591" s="96" t="s">
        <v>49</v>
      </c>
      <c r="I591" s="95">
        <v>91203</v>
      </c>
    </row>
    <row r="592" spans="1:9" ht="12.75">
      <c r="A592" s="96" t="s">
        <v>242</v>
      </c>
      <c r="B592" s="95">
        <v>50180</v>
      </c>
      <c r="E592" s="84">
        <v>1336363</v>
      </c>
      <c r="F592" s="86" t="s">
        <v>570</v>
      </c>
      <c r="H592" s="96" t="s">
        <v>444</v>
      </c>
      <c r="I592" s="95">
        <v>71363</v>
      </c>
    </row>
    <row r="593" spans="1:9" ht="12.75">
      <c r="A593" s="96" t="s">
        <v>602</v>
      </c>
      <c r="B593" s="95">
        <v>13121705</v>
      </c>
      <c r="E593" s="84">
        <v>1344281</v>
      </c>
      <c r="F593" s="85" t="s">
        <v>88</v>
      </c>
      <c r="H593" s="96" t="s">
        <v>660</v>
      </c>
      <c r="I593" s="95">
        <v>117840</v>
      </c>
    </row>
    <row r="594" spans="1:9" ht="12.75">
      <c r="A594" s="96" t="s">
        <v>604</v>
      </c>
      <c r="B594" s="95">
        <v>147944</v>
      </c>
      <c r="E594" s="84">
        <v>1405103</v>
      </c>
      <c r="F594" s="85" t="s">
        <v>753</v>
      </c>
      <c r="H594" s="96" t="s">
        <v>753</v>
      </c>
      <c r="I594" s="95">
        <v>1405103</v>
      </c>
    </row>
    <row r="595" spans="1:9" ht="12.75">
      <c r="A595" s="96" t="s">
        <v>605</v>
      </c>
      <c r="B595" s="95">
        <v>3468631</v>
      </c>
      <c r="E595" s="84">
        <v>1464535</v>
      </c>
      <c r="F595" s="85" t="s">
        <v>633</v>
      </c>
      <c r="H595" s="96" t="s">
        <v>754</v>
      </c>
      <c r="I595" s="95">
        <v>56391572</v>
      </c>
    </row>
    <row r="596" spans="1:9" ht="12.75">
      <c r="A596" s="96" t="s">
        <v>547</v>
      </c>
      <c r="B596" s="95">
        <v>81889</v>
      </c>
      <c r="E596" s="84">
        <v>1582098</v>
      </c>
      <c r="F596" s="85" t="s">
        <v>759</v>
      </c>
      <c r="H596" s="96" t="s">
        <v>166</v>
      </c>
      <c r="I596" s="95">
        <v>7440020</v>
      </c>
    </row>
    <row r="597" spans="1:9" ht="12.75">
      <c r="A597" s="96" t="s">
        <v>608</v>
      </c>
      <c r="B597" s="95">
        <v>2092560</v>
      </c>
      <c r="E597" s="84">
        <v>1596845</v>
      </c>
      <c r="F597" s="85" t="s">
        <v>611</v>
      </c>
      <c r="H597" s="96" t="s">
        <v>169</v>
      </c>
      <c r="I597" s="95">
        <v>373024</v>
      </c>
    </row>
    <row r="598" spans="1:9" ht="12.75">
      <c r="A598" s="96" t="s">
        <v>609</v>
      </c>
      <c r="B598" s="95">
        <v>5160021</v>
      </c>
      <c r="E598" s="84">
        <v>1615801</v>
      </c>
      <c r="F598" s="85" t="s">
        <v>101</v>
      </c>
      <c r="H598" s="96" t="s">
        <v>172</v>
      </c>
      <c r="I598" s="95">
        <v>3333673</v>
      </c>
    </row>
    <row r="599" spans="1:9" ht="12.75">
      <c r="A599" s="96" t="s">
        <v>610</v>
      </c>
      <c r="B599" s="95">
        <v>4342034</v>
      </c>
      <c r="E599" s="84">
        <v>1620219</v>
      </c>
      <c r="F599" s="85" t="s">
        <v>569</v>
      </c>
      <c r="H599" s="96" t="s">
        <v>175</v>
      </c>
      <c r="I599" s="95">
        <v>13463393</v>
      </c>
    </row>
    <row r="600" spans="1:9" ht="12.75">
      <c r="A600" s="96" t="s">
        <v>611</v>
      </c>
      <c r="B600" s="95">
        <v>1596845</v>
      </c>
      <c r="E600" s="84">
        <v>1634044</v>
      </c>
      <c r="F600" s="85" t="s">
        <v>457</v>
      </c>
      <c r="H600" s="100" t="s">
        <v>907</v>
      </c>
      <c r="I600" s="99">
        <v>7718549</v>
      </c>
    </row>
    <row r="601" spans="1:9" ht="12.75">
      <c r="A601" s="96" t="s">
        <v>612</v>
      </c>
      <c r="B601" s="95">
        <v>17230885</v>
      </c>
      <c r="E601" s="84">
        <v>1689845</v>
      </c>
      <c r="F601" s="85" t="s">
        <v>524</v>
      </c>
      <c r="H601" s="96" t="s">
        <v>178</v>
      </c>
      <c r="I601" s="95">
        <v>12054487</v>
      </c>
    </row>
    <row r="602" spans="1:9" ht="12.75">
      <c r="A602" s="96" t="s">
        <v>614</v>
      </c>
      <c r="B602" s="95">
        <v>20830813</v>
      </c>
      <c r="E602" s="84">
        <v>1694093</v>
      </c>
      <c r="F602" s="85" t="s">
        <v>500</v>
      </c>
      <c r="H602" s="100" t="s">
        <v>908</v>
      </c>
      <c r="I602" s="99">
        <v>13138459</v>
      </c>
    </row>
    <row r="603" spans="1:9" ht="12.75">
      <c r="A603" s="96" t="s">
        <v>616</v>
      </c>
      <c r="B603" s="95">
        <v>23541506</v>
      </c>
      <c r="E603" s="84">
        <v>1746016</v>
      </c>
      <c r="F603" s="92" t="s">
        <v>188</v>
      </c>
      <c r="H603" s="96" t="s">
        <v>181</v>
      </c>
      <c r="I603" s="95">
        <v>1313991</v>
      </c>
    </row>
    <row r="604" spans="1:9" ht="12.75">
      <c r="A604" s="94" t="s">
        <v>248</v>
      </c>
      <c r="B604" s="95">
        <v>50293</v>
      </c>
      <c r="E604" s="84">
        <v>1836755</v>
      </c>
      <c r="F604" s="85" t="s">
        <v>757</v>
      </c>
      <c r="H604" s="96" t="s">
        <v>141</v>
      </c>
      <c r="I604" s="95">
        <v>1146</v>
      </c>
    </row>
    <row r="605" spans="1:9" ht="12.75">
      <c r="A605" s="96" t="s">
        <v>617</v>
      </c>
      <c r="B605" s="95">
        <v>1163195</v>
      </c>
      <c r="E605" s="84">
        <v>1897456</v>
      </c>
      <c r="F605" s="85" t="s">
        <v>586</v>
      </c>
      <c r="H605" s="96" t="s">
        <v>186</v>
      </c>
      <c r="I605" s="95">
        <v>12035722</v>
      </c>
    </row>
    <row r="606" spans="1:9" ht="12.75">
      <c r="A606" s="96" t="s">
        <v>619</v>
      </c>
      <c r="B606" s="95">
        <v>117817</v>
      </c>
      <c r="E606" s="84">
        <v>1937377</v>
      </c>
      <c r="F606" s="85" t="s">
        <v>647</v>
      </c>
      <c r="H606" s="100" t="s">
        <v>909</v>
      </c>
      <c r="I606" s="99">
        <v>7786814</v>
      </c>
    </row>
    <row r="607" spans="1:9" ht="12.75">
      <c r="A607" s="96" t="s">
        <v>83</v>
      </c>
      <c r="B607" s="95">
        <v>1075</v>
      </c>
      <c r="E607" s="84">
        <v>2068782</v>
      </c>
      <c r="F607" s="85" t="s">
        <v>760</v>
      </c>
      <c r="H607" s="96" t="s">
        <v>189</v>
      </c>
      <c r="I607" s="95">
        <v>1271289</v>
      </c>
    </row>
    <row r="608" spans="1:9" ht="12.75">
      <c r="A608" s="96" t="s">
        <v>620</v>
      </c>
      <c r="B608" s="95">
        <v>2303164</v>
      </c>
      <c r="E608" s="84">
        <v>2092560</v>
      </c>
      <c r="F608" s="85" t="s">
        <v>608</v>
      </c>
      <c r="H608" s="96" t="s">
        <v>297</v>
      </c>
      <c r="I608" s="95">
        <v>54115</v>
      </c>
    </row>
    <row r="609" spans="1:9" ht="12.75">
      <c r="A609" s="96" t="s">
        <v>86</v>
      </c>
      <c r="B609" s="95">
        <v>1078</v>
      </c>
      <c r="E609" s="84">
        <v>2164172</v>
      </c>
      <c r="F609" s="85" t="s">
        <v>672</v>
      </c>
      <c r="H609" s="96" t="s">
        <v>389</v>
      </c>
      <c r="I609" s="95">
        <v>61574</v>
      </c>
    </row>
    <row r="610" spans="1:9" ht="12.75">
      <c r="A610" s="96" t="s">
        <v>622</v>
      </c>
      <c r="B610" s="95">
        <v>334883</v>
      </c>
      <c r="E610" s="84">
        <v>2234131</v>
      </c>
      <c r="F610" s="85" t="s">
        <v>762</v>
      </c>
      <c r="H610" s="96" t="s">
        <v>465</v>
      </c>
      <c r="I610" s="95">
        <v>7697372</v>
      </c>
    </row>
    <row r="611" spans="1:9" ht="12.75">
      <c r="A611" s="96" t="s">
        <v>329</v>
      </c>
      <c r="B611" s="95">
        <v>226368</v>
      </c>
      <c r="E611" s="84">
        <v>2303164</v>
      </c>
      <c r="F611" s="85" t="s">
        <v>620</v>
      </c>
      <c r="H611" s="96" t="s">
        <v>896</v>
      </c>
      <c r="I611" s="95">
        <v>139139</v>
      </c>
    </row>
    <row r="612" spans="1:9" ht="12.75">
      <c r="A612" s="96" t="s">
        <v>292</v>
      </c>
      <c r="B612" s="95">
        <v>53703</v>
      </c>
      <c r="E612" s="84">
        <v>2385855</v>
      </c>
      <c r="F612" s="85" t="s">
        <v>742</v>
      </c>
      <c r="H612" s="96" t="s">
        <v>144</v>
      </c>
      <c r="I612" s="95">
        <v>1148</v>
      </c>
    </row>
    <row r="613" spans="1:9" ht="12.75">
      <c r="A613" s="96" t="s">
        <v>332</v>
      </c>
      <c r="B613" s="95">
        <v>224420</v>
      </c>
      <c r="E613" s="84">
        <v>2425061</v>
      </c>
      <c r="F613" s="85" t="s">
        <v>872</v>
      </c>
      <c r="H613" s="94" t="s">
        <v>756</v>
      </c>
      <c r="I613" s="95">
        <v>18662538</v>
      </c>
    </row>
    <row r="614" spans="1:9" ht="12.75">
      <c r="A614" s="96" t="s">
        <v>334</v>
      </c>
      <c r="B614" s="95">
        <v>192654</v>
      </c>
      <c r="E614" s="84">
        <v>2475458</v>
      </c>
      <c r="F614" s="85" t="s">
        <v>650</v>
      </c>
      <c r="H614" s="96" t="s">
        <v>600</v>
      </c>
      <c r="I614" s="95">
        <v>98953</v>
      </c>
    </row>
    <row r="615" spans="1:9" ht="12.75">
      <c r="A615" s="96" t="s">
        <v>336</v>
      </c>
      <c r="B615" s="95">
        <v>189640</v>
      </c>
      <c r="E615" s="84">
        <v>2551624</v>
      </c>
      <c r="F615" s="85" t="s">
        <v>764</v>
      </c>
      <c r="H615" s="96" t="s">
        <v>757</v>
      </c>
      <c r="I615" s="95">
        <v>1836755</v>
      </c>
    </row>
    <row r="616" spans="1:9" ht="12.75">
      <c r="A616" s="96" t="s">
        <v>339</v>
      </c>
      <c r="B616" s="95">
        <v>189559</v>
      </c>
      <c r="E616" s="84">
        <v>2602462</v>
      </c>
      <c r="F616" s="85" t="s">
        <v>648</v>
      </c>
      <c r="H616" s="96" t="s">
        <v>426</v>
      </c>
      <c r="I616" s="95">
        <v>67209</v>
      </c>
    </row>
    <row r="617" spans="1:9" ht="12.75">
      <c r="A617" s="96" t="s">
        <v>342</v>
      </c>
      <c r="B617" s="95">
        <v>191300</v>
      </c>
      <c r="E617" s="84">
        <v>2646175</v>
      </c>
      <c r="F617" s="85" t="s">
        <v>766</v>
      </c>
      <c r="H617" s="96" t="s">
        <v>367</v>
      </c>
      <c r="I617" s="95">
        <v>59870</v>
      </c>
    </row>
    <row r="618" spans="1:9" ht="12.75">
      <c r="A618" s="96" t="s">
        <v>533</v>
      </c>
      <c r="B618" s="95">
        <v>132649</v>
      </c>
      <c r="E618" s="84">
        <v>2784943</v>
      </c>
      <c r="F618" s="85" t="s">
        <v>690</v>
      </c>
      <c r="H618" s="96" t="s">
        <v>758</v>
      </c>
      <c r="I618" s="95">
        <v>10102440</v>
      </c>
    </row>
    <row r="619" spans="1:9" ht="25.5">
      <c r="A619" s="94" t="s">
        <v>89</v>
      </c>
      <c r="B619" s="95">
        <v>1080</v>
      </c>
      <c r="E619" s="84">
        <v>2795393</v>
      </c>
      <c r="F619" s="85" t="s">
        <v>475</v>
      </c>
      <c r="H619" s="96" t="s">
        <v>274</v>
      </c>
      <c r="I619" s="95">
        <v>51752</v>
      </c>
    </row>
    <row r="620" spans="1:9" ht="12.75">
      <c r="A620" s="96" t="s">
        <v>555</v>
      </c>
      <c r="B620" s="95">
        <v>84742</v>
      </c>
      <c r="E620" s="84">
        <v>2807309</v>
      </c>
      <c r="F620" s="86" t="s">
        <v>401</v>
      </c>
      <c r="H620" s="96" t="s">
        <v>313</v>
      </c>
      <c r="I620" s="95">
        <v>55867</v>
      </c>
    </row>
    <row r="621" spans="1:9" ht="12.75">
      <c r="A621" s="96" t="s">
        <v>630</v>
      </c>
      <c r="B621" s="95">
        <v>25321226</v>
      </c>
      <c r="E621" s="84">
        <v>2832408</v>
      </c>
      <c r="F621" s="85" t="s">
        <v>535</v>
      </c>
      <c r="H621" s="96" t="s">
        <v>708</v>
      </c>
      <c r="I621" s="95">
        <v>302705</v>
      </c>
    </row>
    <row r="622" spans="1:9" ht="12.75">
      <c r="A622" s="96" t="s">
        <v>499</v>
      </c>
      <c r="B622" s="95">
        <v>75718</v>
      </c>
      <c r="E622" s="84">
        <v>3068880</v>
      </c>
      <c r="F622" s="85" t="s">
        <v>503</v>
      </c>
      <c r="H622" s="96" t="s">
        <v>310</v>
      </c>
      <c r="I622" s="95">
        <v>55630</v>
      </c>
    </row>
    <row r="623" spans="1:9" ht="12.75">
      <c r="A623" s="94" t="s">
        <v>454</v>
      </c>
      <c r="B623" s="95">
        <v>72548</v>
      </c>
      <c r="E623" s="84">
        <v>3268879</v>
      </c>
      <c r="F623" s="92" t="s">
        <v>51</v>
      </c>
      <c r="H623" s="96" t="s">
        <v>817</v>
      </c>
      <c r="I623" s="96">
        <v>10024972</v>
      </c>
    </row>
    <row r="624" spans="1:9" ht="12.75">
      <c r="A624" s="94" t="s">
        <v>854</v>
      </c>
      <c r="B624" s="95">
        <v>72559</v>
      </c>
      <c r="E624" s="84">
        <v>3333673</v>
      </c>
      <c r="F624" s="85" t="s">
        <v>172</v>
      </c>
      <c r="H624" s="96" t="s">
        <v>442</v>
      </c>
      <c r="I624" s="95">
        <v>70257</v>
      </c>
    </row>
    <row r="625" spans="1:9" ht="12.75">
      <c r="A625" s="94" t="s">
        <v>485</v>
      </c>
      <c r="B625" s="95">
        <v>75434</v>
      </c>
      <c r="E625" s="84">
        <v>3468631</v>
      </c>
      <c r="F625" s="85" t="s">
        <v>605</v>
      </c>
      <c r="H625" s="96" t="s">
        <v>748</v>
      </c>
      <c r="I625" s="95">
        <v>924425</v>
      </c>
    </row>
    <row r="626" spans="1:9" ht="12.75">
      <c r="A626" s="94" t="s">
        <v>587</v>
      </c>
      <c r="B626" s="95">
        <v>94757</v>
      </c>
      <c r="E626" s="84">
        <v>3546109</v>
      </c>
      <c r="F626" s="85" t="s">
        <v>769</v>
      </c>
      <c r="H626" s="94" t="s">
        <v>720</v>
      </c>
      <c r="I626" s="95">
        <v>494031</v>
      </c>
    </row>
    <row r="627" spans="1:9" ht="12.75">
      <c r="A627" s="94" t="s">
        <v>847</v>
      </c>
      <c r="B627" s="95">
        <v>62737</v>
      </c>
      <c r="E627" s="84">
        <v>3564098</v>
      </c>
      <c r="F627" s="85" t="s">
        <v>770</v>
      </c>
      <c r="H627" s="94" t="s">
        <v>903</v>
      </c>
      <c r="I627" s="95">
        <v>1116547</v>
      </c>
    </row>
    <row r="628" spans="1:9" ht="12.75">
      <c r="A628" s="96" t="s">
        <v>632</v>
      </c>
      <c r="B628" s="95">
        <v>115322</v>
      </c>
      <c r="E628" s="84">
        <v>3570750</v>
      </c>
      <c r="F628" s="86" t="s">
        <v>148</v>
      </c>
      <c r="H628" s="96" t="s">
        <v>306</v>
      </c>
      <c r="I628" s="95">
        <v>55185</v>
      </c>
    </row>
    <row r="629" spans="1:9" ht="12.75">
      <c r="A629" s="96" t="s">
        <v>387</v>
      </c>
      <c r="B629" s="95">
        <v>60571</v>
      </c>
      <c r="E629" s="84">
        <v>3688537</v>
      </c>
      <c r="F629" s="85" t="s">
        <v>406</v>
      </c>
      <c r="H629" s="96" t="s">
        <v>408</v>
      </c>
      <c r="I629" s="95">
        <v>62759</v>
      </c>
    </row>
    <row r="630" spans="1:9" ht="12.75">
      <c r="A630" s="96" t="s">
        <v>554</v>
      </c>
      <c r="B630" s="95">
        <v>84173</v>
      </c>
      <c r="E630" s="84">
        <v>3697243</v>
      </c>
      <c r="F630" s="85" t="s">
        <v>352</v>
      </c>
      <c r="H630" s="96" t="s">
        <v>747</v>
      </c>
      <c r="I630" s="95">
        <v>924163</v>
      </c>
    </row>
    <row r="631" spans="1:9" ht="12.75">
      <c r="A631" s="96" t="s">
        <v>633</v>
      </c>
      <c r="B631" s="95">
        <v>1464535</v>
      </c>
      <c r="E631" s="84">
        <v>3761533</v>
      </c>
      <c r="F631" s="85" t="s">
        <v>771</v>
      </c>
      <c r="H631" s="96" t="s">
        <v>737</v>
      </c>
      <c r="I631" s="95">
        <v>621647</v>
      </c>
    </row>
    <row r="632" spans="1:9" ht="12.75">
      <c r="A632" s="94" t="s">
        <v>196</v>
      </c>
      <c r="B632" s="95">
        <v>9901</v>
      </c>
      <c r="E632" s="84">
        <v>3771195</v>
      </c>
      <c r="F632" s="85" t="s">
        <v>751</v>
      </c>
      <c r="H632" s="96" t="s">
        <v>562</v>
      </c>
      <c r="I632" s="95">
        <v>86306</v>
      </c>
    </row>
    <row r="633" spans="1:9" ht="12.75">
      <c r="A633" s="94" t="s">
        <v>199</v>
      </c>
      <c r="B633" s="95">
        <v>9902</v>
      </c>
      <c r="E633" s="84">
        <v>3778732</v>
      </c>
      <c r="F633" s="85" t="s">
        <v>702</v>
      </c>
      <c r="H633" s="96" t="s">
        <v>761</v>
      </c>
      <c r="I633" s="95">
        <v>10595956</v>
      </c>
    </row>
    <row r="634" spans="1:9" ht="12.75">
      <c r="A634" s="96" t="s">
        <v>347</v>
      </c>
      <c r="B634" s="95">
        <v>111422</v>
      </c>
      <c r="E634" s="84">
        <v>3810740</v>
      </c>
      <c r="F634" s="85" t="s">
        <v>772</v>
      </c>
      <c r="H634" s="96" t="s">
        <v>763</v>
      </c>
      <c r="I634" s="95">
        <v>4549400</v>
      </c>
    </row>
    <row r="635" spans="1:9" ht="12.75">
      <c r="A635" s="96" t="s">
        <v>350</v>
      </c>
      <c r="B635" s="95">
        <v>84662</v>
      </c>
      <c r="E635" s="84">
        <v>3963959</v>
      </c>
      <c r="F635" s="85" t="s">
        <v>730</v>
      </c>
      <c r="H635" s="96" t="s">
        <v>369</v>
      </c>
      <c r="I635" s="95">
        <v>59892</v>
      </c>
    </row>
    <row r="636" spans="1:9" ht="12.75">
      <c r="A636" s="96" t="s">
        <v>353</v>
      </c>
      <c r="B636" s="95">
        <v>64675</v>
      </c>
      <c r="E636" s="84">
        <v>4170303</v>
      </c>
      <c r="F636" s="85" t="s">
        <v>594</v>
      </c>
      <c r="H636" s="96" t="s">
        <v>741</v>
      </c>
      <c r="I636" s="95">
        <v>759739</v>
      </c>
    </row>
    <row r="637" spans="1:9" ht="12.75">
      <c r="A637" s="96" t="s">
        <v>356</v>
      </c>
      <c r="B637" s="95">
        <v>111466</v>
      </c>
      <c r="E637" s="84">
        <v>4342034</v>
      </c>
      <c r="F637" s="85" t="s">
        <v>610</v>
      </c>
      <c r="H637" s="96" t="s">
        <v>902</v>
      </c>
      <c r="I637" s="95">
        <v>684935</v>
      </c>
    </row>
    <row r="638" spans="1:9" ht="12.75">
      <c r="A638" s="94" t="s">
        <v>359</v>
      </c>
      <c r="B638" s="95">
        <v>111966</v>
      </c>
      <c r="E638" s="84">
        <v>4549400</v>
      </c>
      <c r="F638" s="85" t="s">
        <v>763</v>
      </c>
      <c r="H638" s="96" t="s">
        <v>736</v>
      </c>
      <c r="I638" s="95">
        <v>615532</v>
      </c>
    </row>
    <row r="639" spans="1:9" ht="12.75">
      <c r="A639" s="94" t="s">
        <v>362</v>
      </c>
      <c r="B639" s="95">
        <v>112345</v>
      </c>
      <c r="E639" s="84">
        <v>4680788</v>
      </c>
      <c r="F639" s="85" t="s">
        <v>529</v>
      </c>
      <c r="H639" s="96" t="s">
        <v>765</v>
      </c>
      <c r="I639" s="95">
        <v>16543558</v>
      </c>
    </row>
    <row r="640" spans="1:9" ht="12.75">
      <c r="A640" s="94" t="s">
        <v>363</v>
      </c>
      <c r="B640" s="95">
        <v>111900</v>
      </c>
      <c r="E640" s="84">
        <v>4759482</v>
      </c>
      <c r="F640" s="85" t="s">
        <v>711</v>
      </c>
      <c r="H640" s="96" t="s">
        <v>613</v>
      </c>
      <c r="I640" s="95">
        <v>100754</v>
      </c>
    </row>
    <row r="641" spans="1:9" ht="12.75">
      <c r="A641" s="94" t="s">
        <v>366</v>
      </c>
      <c r="B641" s="95">
        <v>111773</v>
      </c>
      <c r="E641" s="84">
        <v>5160021</v>
      </c>
      <c r="F641" s="85" t="s">
        <v>609</v>
      </c>
      <c r="H641" s="96" t="s">
        <v>750</v>
      </c>
      <c r="I641" s="95">
        <v>930552</v>
      </c>
    </row>
    <row r="642" spans="1:9" ht="12.75">
      <c r="A642" s="96" t="s">
        <v>327</v>
      </c>
      <c r="B642" s="95">
        <v>56531</v>
      </c>
      <c r="E642" s="84">
        <v>5216251</v>
      </c>
      <c r="F642" s="85" t="s">
        <v>774</v>
      </c>
      <c r="H642" s="96" t="s">
        <v>767</v>
      </c>
      <c r="I642" s="95">
        <v>13256229</v>
      </c>
    </row>
    <row r="643" spans="1:9" ht="12.75">
      <c r="A643" s="94" t="s">
        <v>621</v>
      </c>
      <c r="B643" s="95">
        <v>101906</v>
      </c>
      <c r="E643" s="84">
        <v>5411223</v>
      </c>
      <c r="F643" s="85" t="s">
        <v>497</v>
      </c>
      <c r="H643" s="96" t="s">
        <v>438</v>
      </c>
      <c r="I643" s="95">
        <v>68224</v>
      </c>
    </row>
    <row r="644" spans="1:9" ht="12.75">
      <c r="A644" s="96" t="s">
        <v>583</v>
      </c>
      <c r="B644" s="95">
        <v>94586</v>
      </c>
      <c r="E644" s="84">
        <v>5522430</v>
      </c>
      <c r="F644" s="85" t="s">
        <v>145</v>
      </c>
      <c r="H644" s="96" t="s">
        <v>768</v>
      </c>
      <c r="I644" s="95">
        <v>6533002</v>
      </c>
    </row>
    <row r="645" spans="1:9" ht="12.75">
      <c r="A645" s="100" t="s">
        <v>831</v>
      </c>
      <c r="B645" s="99">
        <v>1226</v>
      </c>
      <c r="E645" s="84">
        <v>6109973</v>
      </c>
      <c r="F645" s="86" t="s">
        <v>301</v>
      </c>
      <c r="H645" s="96" t="s">
        <v>596</v>
      </c>
      <c r="I645" s="95">
        <v>97563</v>
      </c>
    </row>
    <row r="646" spans="1:9" ht="12.75">
      <c r="A646" s="96" t="s">
        <v>866</v>
      </c>
      <c r="B646" s="95">
        <v>79447</v>
      </c>
      <c r="E646" s="84">
        <v>6112761</v>
      </c>
      <c r="F646" s="85" t="s">
        <v>729</v>
      </c>
      <c r="H646" s="96" t="s">
        <v>874</v>
      </c>
      <c r="I646" s="95">
        <v>90040</v>
      </c>
    </row>
    <row r="647" spans="1:9" ht="12.75">
      <c r="A647" s="96" t="s">
        <v>437</v>
      </c>
      <c r="B647" s="95">
        <v>68122</v>
      </c>
      <c r="E647" s="84">
        <v>6164983</v>
      </c>
      <c r="F647" s="85" t="s">
        <v>574</v>
      </c>
      <c r="H647" s="96" t="s">
        <v>683</v>
      </c>
      <c r="I647" s="95">
        <v>134292</v>
      </c>
    </row>
    <row r="648" spans="1:9" ht="12.75">
      <c r="A648" s="96" t="s">
        <v>635</v>
      </c>
      <c r="B648" s="95">
        <v>131113</v>
      </c>
      <c r="E648" s="84">
        <v>6358538</v>
      </c>
      <c r="F648" s="85" t="s">
        <v>591</v>
      </c>
      <c r="H648" s="96" t="s">
        <v>710</v>
      </c>
      <c r="I648" s="95">
        <v>303479</v>
      </c>
    </row>
    <row r="649" spans="1:9" ht="12.75">
      <c r="A649" s="96" t="s">
        <v>514</v>
      </c>
      <c r="B649" s="95">
        <v>77781</v>
      </c>
      <c r="E649" s="84">
        <v>6484522</v>
      </c>
      <c r="F649" s="85" t="s">
        <v>241</v>
      </c>
      <c r="H649" s="96" t="s">
        <v>467</v>
      </c>
      <c r="I649" s="95">
        <v>95487</v>
      </c>
    </row>
    <row r="650" spans="1:9" ht="12.75">
      <c r="A650" s="96" t="s">
        <v>636</v>
      </c>
      <c r="B650" s="95">
        <v>124403</v>
      </c>
      <c r="E650" s="84">
        <v>6533002</v>
      </c>
      <c r="F650" s="85" t="s">
        <v>768</v>
      </c>
      <c r="H650" s="96" t="s">
        <v>762</v>
      </c>
      <c r="I650" s="95">
        <v>2234131</v>
      </c>
    </row>
    <row r="651" spans="1:9" ht="12.75">
      <c r="A651" s="94" t="s">
        <v>637</v>
      </c>
      <c r="B651" s="95">
        <v>513371</v>
      </c>
      <c r="E651" s="84">
        <v>7429905</v>
      </c>
      <c r="F651" s="85" t="s">
        <v>85</v>
      </c>
      <c r="H651" s="96" t="s">
        <v>725</v>
      </c>
      <c r="I651" s="95">
        <v>528290</v>
      </c>
    </row>
    <row r="652" spans="1:9" ht="12.75">
      <c r="A652" s="96" t="s">
        <v>639</v>
      </c>
      <c r="B652" s="95">
        <v>25154545</v>
      </c>
      <c r="E652" s="84">
        <v>7439921</v>
      </c>
      <c r="F652" s="85" t="s">
        <v>130</v>
      </c>
      <c r="H652" s="96" t="s">
        <v>766</v>
      </c>
      <c r="I652" s="95">
        <v>2646175</v>
      </c>
    </row>
    <row r="653" spans="1:9" ht="12.75">
      <c r="A653" s="96" t="s">
        <v>640</v>
      </c>
      <c r="B653" s="95">
        <v>25321146</v>
      </c>
      <c r="E653" s="84">
        <v>7439965</v>
      </c>
      <c r="F653" s="85" t="s">
        <v>154</v>
      </c>
      <c r="H653" s="96" t="s">
        <v>469</v>
      </c>
      <c r="I653" s="95">
        <v>8014957</v>
      </c>
    </row>
    <row r="654" spans="1:9" ht="12.75">
      <c r="A654" s="96" t="s">
        <v>641</v>
      </c>
      <c r="B654" s="95">
        <v>39300453</v>
      </c>
      <c r="E654" s="84">
        <v>7439976</v>
      </c>
      <c r="F654" s="85" t="s">
        <v>160</v>
      </c>
      <c r="H654" s="96" t="s">
        <v>192</v>
      </c>
      <c r="I654" s="95">
        <v>20816120</v>
      </c>
    </row>
    <row r="655" spans="1:9" ht="12.75">
      <c r="A655" s="96" t="s">
        <v>575</v>
      </c>
      <c r="B655" s="95">
        <v>88857</v>
      </c>
      <c r="E655" s="84">
        <v>7440020</v>
      </c>
      <c r="F655" s="85" t="s">
        <v>166</v>
      </c>
      <c r="H655" s="96" t="s">
        <v>876</v>
      </c>
      <c r="I655" s="95">
        <v>95534</v>
      </c>
    </row>
    <row r="656" spans="1:9" ht="12.75">
      <c r="A656" s="94" t="s">
        <v>94</v>
      </c>
      <c r="B656" s="95">
        <v>1086</v>
      </c>
      <c r="E656" s="84">
        <v>7440224</v>
      </c>
      <c r="F656" s="85" t="s">
        <v>201</v>
      </c>
      <c r="H656" s="96" t="s">
        <v>740</v>
      </c>
      <c r="I656" s="95">
        <v>636215</v>
      </c>
    </row>
    <row r="657" spans="1:9" ht="12.75">
      <c r="A657" s="94" t="s">
        <v>91</v>
      </c>
      <c r="B657" s="95">
        <v>1085</v>
      </c>
      <c r="E657" s="84">
        <v>7440280</v>
      </c>
      <c r="F657" s="85" t="s">
        <v>207</v>
      </c>
      <c r="H657" s="96" t="s">
        <v>225</v>
      </c>
      <c r="I657" s="95">
        <v>42603</v>
      </c>
    </row>
    <row r="658" spans="1:9" ht="12.75">
      <c r="A658" s="96" t="s">
        <v>643</v>
      </c>
      <c r="B658" s="95">
        <v>630933</v>
      </c>
      <c r="E658" s="84">
        <v>7440360</v>
      </c>
      <c r="F658" s="85" t="s">
        <v>90</v>
      </c>
      <c r="H658" s="96" t="s">
        <v>222</v>
      </c>
      <c r="I658" s="95">
        <v>42401</v>
      </c>
    </row>
    <row r="659" spans="1:9" ht="12.75">
      <c r="A659" s="96" t="s">
        <v>644</v>
      </c>
      <c r="B659" s="95">
        <v>25265718</v>
      </c>
      <c r="E659" s="84">
        <v>7440382</v>
      </c>
      <c r="F659" s="85" t="s">
        <v>96</v>
      </c>
      <c r="H659" s="96" t="s">
        <v>470</v>
      </c>
      <c r="I659" s="95">
        <v>95476</v>
      </c>
    </row>
    <row r="660" spans="1:9" ht="12.75">
      <c r="A660" s="94" t="s">
        <v>646</v>
      </c>
      <c r="B660" s="95">
        <v>34590948</v>
      </c>
      <c r="E660" s="84">
        <v>7440393</v>
      </c>
      <c r="F660" s="85" t="s">
        <v>102</v>
      </c>
      <c r="H660" s="96" t="s">
        <v>716</v>
      </c>
      <c r="I660" s="95">
        <v>434071</v>
      </c>
    </row>
    <row r="661" spans="1:9" ht="12.75">
      <c r="A661" s="96" t="s">
        <v>647</v>
      </c>
      <c r="B661" s="95">
        <v>1937377</v>
      </c>
      <c r="E661" s="84">
        <v>7440417</v>
      </c>
      <c r="F661" s="85" t="s">
        <v>107</v>
      </c>
      <c r="H661" s="96" t="s">
        <v>536</v>
      </c>
      <c r="I661" s="95">
        <v>79572</v>
      </c>
    </row>
    <row r="662" spans="1:9" ht="12.75">
      <c r="A662" s="96" t="s">
        <v>648</v>
      </c>
      <c r="B662" s="95">
        <v>2602462</v>
      </c>
      <c r="E662" s="84">
        <v>7440439</v>
      </c>
      <c r="F662" s="85" t="s">
        <v>110</v>
      </c>
      <c r="H662" s="96" t="s">
        <v>773</v>
      </c>
      <c r="I662" s="95">
        <v>10028156</v>
      </c>
    </row>
    <row r="663" spans="1:9" ht="12.75">
      <c r="A663" s="96" t="s">
        <v>649</v>
      </c>
      <c r="B663" s="95">
        <v>16071866</v>
      </c>
      <c r="E663" s="84">
        <v>7440473</v>
      </c>
      <c r="F663" s="85" t="s">
        <v>116</v>
      </c>
      <c r="H663" s="96" t="s">
        <v>150</v>
      </c>
      <c r="I663" s="95">
        <v>1151</v>
      </c>
    </row>
    <row r="664" spans="1:9" ht="12.75">
      <c r="A664" s="96" t="s">
        <v>650</v>
      </c>
      <c r="B664" s="95">
        <v>2475458</v>
      </c>
      <c r="E664" s="84">
        <v>7440484</v>
      </c>
      <c r="F664" s="85" t="s">
        <v>124</v>
      </c>
      <c r="H664" s="96" t="s">
        <v>147</v>
      </c>
      <c r="I664" s="95">
        <v>1150</v>
      </c>
    </row>
    <row r="665" spans="1:9" ht="12.75">
      <c r="A665" s="96" t="s">
        <v>651</v>
      </c>
      <c r="B665" s="95">
        <v>564250</v>
      </c>
      <c r="E665" s="84">
        <v>7440508</v>
      </c>
      <c r="F665" s="85" t="s">
        <v>127</v>
      </c>
      <c r="H665" s="96" t="s">
        <v>774</v>
      </c>
      <c r="I665" s="95">
        <v>5216251</v>
      </c>
    </row>
    <row r="666" spans="1:9" ht="12.75">
      <c r="A666" s="96" t="s">
        <v>97</v>
      </c>
      <c r="B666" s="95">
        <v>1090</v>
      </c>
      <c r="E666" s="84">
        <v>7440622</v>
      </c>
      <c r="F666" s="85" t="s">
        <v>215</v>
      </c>
      <c r="H666" s="96" t="s">
        <v>375</v>
      </c>
      <c r="I666" s="95">
        <v>60093</v>
      </c>
    </row>
    <row r="667" spans="1:9" ht="12.75">
      <c r="A667" s="96" t="s">
        <v>631</v>
      </c>
      <c r="B667" s="95">
        <v>106898</v>
      </c>
      <c r="E667" s="84">
        <v>7440666</v>
      </c>
      <c r="F667" s="85" t="s">
        <v>221</v>
      </c>
      <c r="H667" s="96" t="s">
        <v>744</v>
      </c>
      <c r="I667" s="95">
        <v>794934</v>
      </c>
    </row>
    <row r="668" spans="1:9" ht="12.75">
      <c r="A668" s="96" t="s">
        <v>99</v>
      </c>
      <c r="B668" s="95">
        <v>1091</v>
      </c>
      <c r="E668" s="84">
        <v>7446095</v>
      </c>
      <c r="F668" s="85" t="s">
        <v>775</v>
      </c>
      <c r="H668" s="96" t="s">
        <v>623</v>
      </c>
      <c r="I668" s="95">
        <v>104949</v>
      </c>
    </row>
    <row r="669" spans="1:9" ht="12.75">
      <c r="A669" s="96" t="s">
        <v>653</v>
      </c>
      <c r="B669" s="95">
        <v>379793</v>
      </c>
      <c r="E669" s="84">
        <v>7446277</v>
      </c>
      <c r="F669" s="85" t="s">
        <v>143</v>
      </c>
      <c r="H669" s="96" t="s">
        <v>657</v>
      </c>
      <c r="I669" s="95">
        <v>115673</v>
      </c>
    </row>
    <row r="670" spans="1:9" ht="12.75">
      <c r="A670" s="96" t="s">
        <v>655</v>
      </c>
      <c r="B670" s="95">
        <v>12510428</v>
      </c>
      <c r="E670" s="84">
        <v>7446346</v>
      </c>
      <c r="F670" s="85" t="s">
        <v>198</v>
      </c>
      <c r="H670" s="96" t="s">
        <v>322</v>
      </c>
      <c r="I670" s="95">
        <v>56382</v>
      </c>
    </row>
    <row r="671" spans="1:9" ht="12.75">
      <c r="A671" s="96" t="s">
        <v>245</v>
      </c>
      <c r="B671" s="95">
        <v>50282</v>
      </c>
      <c r="E671" s="84">
        <v>7446719</v>
      </c>
      <c r="F671" s="85" t="s">
        <v>776</v>
      </c>
      <c r="H671" s="96" t="s">
        <v>213</v>
      </c>
      <c r="I671" s="95">
        <v>11101</v>
      </c>
    </row>
    <row r="672" spans="1:9" ht="12.75">
      <c r="A672" s="96" t="s">
        <v>100</v>
      </c>
      <c r="B672" s="95">
        <v>1095</v>
      </c>
      <c r="E672" s="84">
        <v>7487947</v>
      </c>
      <c r="F672" s="85" t="s">
        <v>157</v>
      </c>
      <c r="H672" s="96" t="s">
        <v>558</v>
      </c>
      <c r="I672" s="95">
        <v>85101</v>
      </c>
    </row>
    <row r="673" spans="1:9" ht="12.75">
      <c r="A673" s="96" t="s">
        <v>103</v>
      </c>
      <c r="B673" s="95">
        <v>1100</v>
      </c>
      <c r="E673" s="84">
        <v>7496028</v>
      </c>
      <c r="F673" s="85" t="s">
        <v>361</v>
      </c>
      <c r="H673" s="96" t="s">
        <v>572</v>
      </c>
      <c r="I673" s="95">
        <v>88101</v>
      </c>
    </row>
    <row r="674" spans="1:9" ht="12.75">
      <c r="A674" s="96" t="s">
        <v>289</v>
      </c>
      <c r="B674" s="95">
        <v>53167</v>
      </c>
      <c r="E674" s="84">
        <v>7550450</v>
      </c>
      <c r="F674" s="85" t="s">
        <v>212</v>
      </c>
      <c r="H674" s="94" t="s">
        <v>570</v>
      </c>
      <c r="I674" s="95">
        <v>1336363</v>
      </c>
    </row>
    <row r="675" spans="1:9" ht="12.75">
      <c r="A675" s="96" t="s">
        <v>344</v>
      </c>
      <c r="B675" s="95">
        <v>57636</v>
      </c>
      <c r="E675" s="84">
        <v>7631869</v>
      </c>
      <c r="F675" s="88" t="s">
        <v>170</v>
      </c>
      <c r="H675" s="96" t="s">
        <v>626</v>
      </c>
      <c r="I675" s="95">
        <v>106478</v>
      </c>
    </row>
    <row r="676" spans="1:9" ht="12.75">
      <c r="A676" s="96" t="s">
        <v>659</v>
      </c>
      <c r="B676" s="95">
        <v>140885</v>
      </c>
      <c r="E676" s="87">
        <v>7646799</v>
      </c>
      <c r="F676" s="88" t="s">
        <v>885</v>
      </c>
      <c r="H676" s="96" t="s">
        <v>64</v>
      </c>
      <c r="I676" s="95">
        <v>1059</v>
      </c>
    </row>
    <row r="677" spans="1:9" ht="12.75">
      <c r="A677" s="96" t="s">
        <v>31</v>
      </c>
      <c r="B677" s="95">
        <v>100414</v>
      </c>
      <c r="E677" s="84">
        <v>7647010</v>
      </c>
      <c r="F677" s="85" t="s">
        <v>417</v>
      </c>
      <c r="H677" s="96" t="s">
        <v>64</v>
      </c>
      <c r="I677" s="95">
        <v>95692</v>
      </c>
    </row>
    <row r="678" spans="1:9" ht="12.75">
      <c r="A678" s="96" t="s">
        <v>371</v>
      </c>
      <c r="B678" s="95">
        <v>75003</v>
      </c>
      <c r="E678" s="84">
        <v>7664382</v>
      </c>
      <c r="F678" s="85" t="s">
        <v>481</v>
      </c>
      <c r="H678" s="96" t="s">
        <v>664</v>
      </c>
      <c r="I678" s="95">
        <v>120718</v>
      </c>
    </row>
    <row r="679" spans="1:9" ht="12.75">
      <c r="A679" s="96" t="s">
        <v>661</v>
      </c>
      <c r="B679" s="95">
        <v>541413</v>
      </c>
      <c r="E679" s="84">
        <v>7664393</v>
      </c>
      <c r="F679" s="85" t="s">
        <v>425</v>
      </c>
      <c r="H679" s="96" t="s">
        <v>473</v>
      </c>
      <c r="I679" s="95">
        <v>106445</v>
      </c>
    </row>
    <row r="680" spans="1:9" ht="12.75">
      <c r="A680" s="96" t="s">
        <v>396</v>
      </c>
      <c r="B680" s="95">
        <v>62500</v>
      </c>
      <c r="E680" s="84">
        <v>7664417</v>
      </c>
      <c r="F680" s="85" t="s">
        <v>238</v>
      </c>
      <c r="H680" s="96" t="s">
        <v>625</v>
      </c>
      <c r="I680" s="95">
        <v>106467</v>
      </c>
    </row>
    <row r="681" spans="1:9" ht="12.75">
      <c r="A681" s="96" t="s">
        <v>374</v>
      </c>
      <c r="B681" s="95">
        <v>74851</v>
      </c>
      <c r="E681" s="84">
        <v>7664939</v>
      </c>
      <c r="F681" s="85" t="s">
        <v>495</v>
      </c>
      <c r="H681" s="96" t="s">
        <v>607</v>
      </c>
      <c r="I681" s="95">
        <v>100254</v>
      </c>
    </row>
    <row r="682" spans="1:9" ht="12.75">
      <c r="A682" s="96" t="s">
        <v>376</v>
      </c>
      <c r="B682" s="95">
        <v>106934</v>
      </c>
      <c r="E682" s="87">
        <v>7681494</v>
      </c>
      <c r="F682" s="88" t="s">
        <v>910</v>
      </c>
      <c r="H682" s="96" t="s">
        <v>283</v>
      </c>
      <c r="I682" s="95">
        <v>52675</v>
      </c>
    </row>
    <row r="683" spans="1:9" ht="12.75">
      <c r="A683" s="96" t="s">
        <v>378</v>
      </c>
      <c r="B683" s="95">
        <v>107062</v>
      </c>
      <c r="E683" s="84">
        <v>7697372</v>
      </c>
      <c r="F683" s="85" t="s">
        <v>465</v>
      </c>
      <c r="H683" s="96" t="s">
        <v>550</v>
      </c>
      <c r="I683" s="95">
        <v>82688</v>
      </c>
    </row>
    <row r="684" spans="1:9" ht="12.75">
      <c r="A684" s="96" t="s">
        <v>381</v>
      </c>
      <c r="B684" s="95">
        <v>107211</v>
      </c>
      <c r="E684" s="87">
        <v>7718549</v>
      </c>
      <c r="F684" s="88" t="s">
        <v>907</v>
      </c>
      <c r="H684" s="96" t="s">
        <v>568</v>
      </c>
      <c r="I684" s="95">
        <v>87865</v>
      </c>
    </row>
    <row r="685" spans="1:9" ht="12.75">
      <c r="A685" s="96" t="s">
        <v>383</v>
      </c>
      <c r="B685" s="95">
        <v>629141</v>
      </c>
      <c r="E685" s="84">
        <v>7719122</v>
      </c>
      <c r="F685" s="85" t="s">
        <v>777</v>
      </c>
      <c r="H685" s="96" t="s">
        <v>337</v>
      </c>
      <c r="I685" s="95">
        <v>57330</v>
      </c>
    </row>
    <row r="686" spans="1:9" ht="12.75">
      <c r="A686" s="96" t="s">
        <v>386</v>
      </c>
      <c r="B686" s="95">
        <v>110714</v>
      </c>
      <c r="E686" s="84">
        <v>7723140</v>
      </c>
      <c r="F686" s="85" t="s">
        <v>482</v>
      </c>
      <c r="H686" s="96" t="s">
        <v>530</v>
      </c>
      <c r="I686" s="95">
        <v>79210</v>
      </c>
    </row>
    <row r="687" spans="1:9" ht="12.75">
      <c r="A687" s="94" t="s">
        <v>34</v>
      </c>
      <c r="B687" s="95">
        <v>111762</v>
      </c>
      <c r="E687" s="84">
        <v>7726956</v>
      </c>
      <c r="F687" s="85" t="s">
        <v>288</v>
      </c>
      <c r="H687" s="96" t="s">
        <v>474</v>
      </c>
      <c r="I687" s="95">
        <v>127184</v>
      </c>
    </row>
    <row r="688" spans="1:9" ht="12.75">
      <c r="A688" s="94" t="s">
        <v>391</v>
      </c>
      <c r="B688" s="95">
        <v>110805</v>
      </c>
      <c r="E688" s="84">
        <v>7758012</v>
      </c>
      <c r="F688" s="85" t="s">
        <v>780</v>
      </c>
      <c r="H688" s="96" t="s">
        <v>475</v>
      </c>
      <c r="I688" s="95">
        <v>2795393</v>
      </c>
    </row>
    <row r="689" spans="1:9" ht="12.75">
      <c r="A689" s="94" t="s">
        <v>392</v>
      </c>
      <c r="B689" s="95">
        <v>111159</v>
      </c>
      <c r="E689" s="84">
        <v>7758976</v>
      </c>
      <c r="F689" s="85" t="s">
        <v>136</v>
      </c>
      <c r="H689" s="96" t="s">
        <v>476</v>
      </c>
      <c r="I689" s="95">
        <v>198550</v>
      </c>
    </row>
    <row r="690" spans="1:9" ht="12.75">
      <c r="A690" s="94" t="s">
        <v>395</v>
      </c>
      <c r="B690" s="95">
        <v>109864</v>
      </c>
      <c r="E690" s="87">
        <v>7778394</v>
      </c>
      <c r="F690" s="88" t="s">
        <v>855</v>
      </c>
      <c r="H690" s="96" t="s">
        <v>413</v>
      </c>
      <c r="I690" s="95">
        <v>63989</v>
      </c>
    </row>
    <row r="691" spans="1:9" ht="12.75">
      <c r="A691" s="94" t="s">
        <v>398</v>
      </c>
      <c r="B691" s="95">
        <v>110496</v>
      </c>
      <c r="E691" s="87">
        <v>7778441</v>
      </c>
      <c r="F691" s="88" t="s">
        <v>870</v>
      </c>
      <c r="H691" s="96" t="s">
        <v>393</v>
      </c>
      <c r="I691" s="95">
        <v>62442</v>
      </c>
    </row>
    <row r="692" spans="1:9" ht="12.75">
      <c r="A692" s="94" t="s">
        <v>401</v>
      </c>
      <c r="B692" s="95">
        <v>2807309</v>
      </c>
      <c r="E692" s="84">
        <v>7782492</v>
      </c>
      <c r="F692" s="85" t="s">
        <v>195</v>
      </c>
      <c r="H692" s="96" t="s">
        <v>556</v>
      </c>
      <c r="I692" s="95">
        <v>85018</v>
      </c>
    </row>
    <row r="693" spans="1:9" ht="12.75">
      <c r="A693" s="96" t="s">
        <v>403</v>
      </c>
      <c r="B693" s="95">
        <v>75218</v>
      </c>
      <c r="E693" s="84">
        <v>7782505</v>
      </c>
      <c r="F693" s="85" t="s">
        <v>299</v>
      </c>
      <c r="H693" s="96" t="s">
        <v>588</v>
      </c>
      <c r="I693" s="95">
        <v>94780</v>
      </c>
    </row>
    <row r="694" spans="1:9" ht="12.75">
      <c r="A694" s="96" t="s">
        <v>595</v>
      </c>
      <c r="B694" s="95">
        <v>96457</v>
      </c>
      <c r="E694" s="84">
        <v>7783064</v>
      </c>
      <c r="F694" s="85" t="s">
        <v>429</v>
      </c>
      <c r="H694" s="96" t="s">
        <v>769</v>
      </c>
      <c r="I694" s="95">
        <v>3546109</v>
      </c>
    </row>
    <row r="695" spans="1:9" ht="12.75">
      <c r="A695" s="96" t="s">
        <v>898</v>
      </c>
      <c r="B695" s="95">
        <v>151564</v>
      </c>
      <c r="E695" s="84">
        <v>7783075</v>
      </c>
      <c r="F695" s="85" t="s">
        <v>427</v>
      </c>
      <c r="H695" s="96" t="s">
        <v>236</v>
      </c>
      <c r="I695" s="95">
        <v>50066</v>
      </c>
    </row>
    <row r="696" spans="1:9" ht="12.75">
      <c r="A696" s="96" t="s">
        <v>670</v>
      </c>
      <c r="B696" s="95">
        <v>33419420</v>
      </c>
      <c r="E696" s="84">
        <v>7783202</v>
      </c>
      <c r="F696" s="85" t="s">
        <v>244</v>
      </c>
      <c r="H696" s="96" t="s">
        <v>477</v>
      </c>
      <c r="I696" s="95">
        <v>108952</v>
      </c>
    </row>
    <row r="697" spans="1:9" ht="12.75">
      <c r="A697" s="96" t="s">
        <v>671</v>
      </c>
      <c r="B697" s="95">
        <v>54350480</v>
      </c>
      <c r="E697" s="87">
        <v>7783791</v>
      </c>
      <c r="F697" s="88" t="s">
        <v>911</v>
      </c>
      <c r="H697" s="96" t="s">
        <v>372</v>
      </c>
      <c r="I697" s="95">
        <v>59961</v>
      </c>
    </row>
    <row r="698" spans="1:9" ht="12.75">
      <c r="A698" s="96" t="s">
        <v>672</v>
      </c>
      <c r="B698" s="95">
        <v>2164172</v>
      </c>
      <c r="E698" s="84">
        <v>7784421</v>
      </c>
      <c r="F698" s="85" t="s">
        <v>459</v>
      </c>
      <c r="H698" s="96" t="s">
        <v>411</v>
      </c>
      <c r="I698" s="95">
        <v>63923</v>
      </c>
    </row>
    <row r="699" spans="1:9" ht="12.75">
      <c r="A699" s="96" t="s">
        <v>405</v>
      </c>
      <c r="B699" s="95">
        <v>206440</v>
      </c>
      <c r="E699" s="87">
        <v>7786814</v>
      </c>
      <c r="F699" s="88" t="s">
        <v>909</v>
      </c>
      <c r="H699" s="96" t="s">
        <v>667</v>
      </c>
      <c r="I699" s="95">
        <v>122601</v>
      </c>
    </row>
    <row r="700" spans="1:9" ht="12.75">
      <c r="A700" s="96" t="s">
        <v>407</v>
      </c>
      <c r="B700" s="95">
        <v>86737</v>
      </c>
      <c r="E700" s="87">
        <v>7787566</v>
      </c>
      <c r="F700" s="88" t="s">
        <v>863</v>
      </c>
      <c r="H700" s="96" t="s">
        <v>340</v>
      </c>
      <c r="I700" s="95">
        <v>57410</v>
      </c>
    </row>
    <row r="701" spans="1:9" ht="12.75">
      <c r="A701" s="96" t="s">
        <v>106</v>
      </c>
      <c r="B701" s="95">
        <v>1101</v>
      </c>
      <c r="E701" s="84">
        <v>7789062</v>
      </c>
      <c r="F701" s="85" t="s">
        <v>204</v>
      </c>
      <c r="H701" s="96" t="s">
        <v>486</v>
      </c>
      <c r="I701" s="95">
        <v>75445</v>
      </c>
    </row>
    <row r="702" spans="1:9" ht="12.75">
      <c r="A702" s="96" t="s">
        <v>108</v>
      </c>
      <c r="B702" s="95">
        <v>1103</v>
      </c>
      <c r="E702" s="84">
        <v>7789302</v>
      </c>
      <c r="F702" s="85" t="s">
        <v>523</v>
      </c>
      <c r="H702" s="96" t="s">
        <v>479</v>
      </c>
      <c r="I702" s="95">
        <v>7803512</v>
      </c>
    </row>
    <row r="703" spans="1:9" ht="12.75">
      <c r="A703" s="96" t="s">
        <v>111</v>
      </c>
      <c r="B703" s="95">
        <v>1104</v>
      </c>
      <c r="E703" s="84">
        <v>7803512</v>
      </c>
      <c r="F703" s="85" t="s">
        <v>479</v>
      </c>
      <c r="H703" s="96" t="s">
        <v>481</v>
      </c>
      <c r="I703" s="95">
        <v>7664382</v>
      </c>
    </row>
    <row r="704" spans="1:9" ht="12.75">
      <c r="A704" s="96" t="s">
        <v>266</v>
      </c>
      <c r="B704" s="95">
        <v>51218</v>
      </c>
      <c r="E704" s="84">
        <v>8001352</v>
      </c>
      <c r="F704" s="85" t="s">
        <v>912</v>
      </c>
      <c r="H704" s="96" t="s">
        <v>482</v>
      </c>
      <c r="I704" s="95">
        <v>7723140</v>
      </c>
    </row>
    <row r="705" spans="1:9" ht="12.75">
      <c r="A705" s="96" t="s">
        <v>509</v>
      </c>
      <c r="B705" s="95">
        <v>76437</v>
      </c>
      <c r="E705" s="84">
        <v>8007452</v>
      </c>
      <c r="F705" s="85" t="s">
        <v>592</v>
      </c>
      <c r="H705" s="96" t="s">
        <v>778</v>
      </c>
      <c r="I705" s="95">
        <v>10025873</v>
      </c>
    </row>
    <row r="706" spans="1:9" ht="12.75">
      <c r="A706" s="96" t="s">
        <v>677</v>
      </c>
      <c r="B706" s="95">
        <v>13311847</v>
      </c>
      <c r="E706" s="84">
        <v>8014957</v>
      </c>
      <c r="F706" s="85" t="s">
        <v>913</v>
      </c>
      <c r="H706" s="96" t="s">
        <v>779</v>
      </c>
      <c r="I706" s="95">
        <v>10026138</v>
      </c>
    </row>
    <row r="707" spans="1:9" ht="12.75">
      <c r="A707" s="96" t="s">
        <v>679</v>
      </c>
      <c r="B707" s="95">
        <v>133073</v>
      </c>
      <c r="E707" s="84">
        <v>8018017</v>
      </c>
      <c r="F707" s="85" t="s">
        <v>719</v>
      </c>
      <c r="H707" s="96" t="s">
        <v>755</v>
      </c>
      <c r="I707" s="95">
        <v>1314563</v>
      </c>
    </row>
    <row r="708" spans="1:9" ht="12.75">
      <c r="A708" s="96" t="s">
        <v>233</v>
      </c>
      <c r="B708" s="95">
        <v>50000</v>
      </c>
      <c r="E708" s="84">
        <v>9002680</v>
      </c>
      <c r="F708" s="85" t="s">
        <v>727</v>
      </c>
      <c r="H708" s="96" t="s">
        <v>777</v>
      </c>
      <c r="I708" s="95">
        <v>7719122</v>
      </c>
    </row>
    <row r="709" spans="1:9" ht="12.75">
      <c r="A709" s="96" t="s">
        <v>638</v>
      </c>
      <c r="B709" s="95">
        <v>110009</v>
      </c>
      <c r="E709" s="84">
        <v>9004664</v>
      </c>
      <c r="F709" s="85" t="s">
        <v>705</v>
      </c>
      <c r="H709" s="96" t="s">
        <v>560</v>
      </c>
      <c r="I709" s="95">
        <v>85449</v>
      </c>
    </row>
    <row r="710" spans="1:9" ht="12.75">
      <c r="A710" s="96" t="s">
        <v>428</v>
      </c>
      <c r="B710" s="95">
        <v>67458</v>
      </c>
      <c r="E710" s="84">
        <v>9006422</v>
      </c>
      <c r="F710" s="85" t="s">
        <v>738</v>
      </c>
      <c r="H710" s="96" t="s">
        <v>577</v>
      </c>
      <c r="I710" s="95">
        <v>88891</v>
      </c>
    </row>
    <row r="711" spans="1:9" ht="12.75">
      <c r="A711" s="96" t="s">
        <v>682</v>
      </c>
      <c r="B711" s="95">
        <v>60568050</v>
      </c>
      <c r="E711" s="89">
        <v>10024972</v>
      </c>
      <c r="F711" s="85" t="s">
        <v>817</v>
      </c>
      <c r="H711" s="96" t="s">
        <v>303</v>
      </c>
      <c r="I711" s="95">
        <v>54911</v>
      </c>
    </row>
    <row r="712" spans="1:9" ht="12.75">
      <c r="A712" s="100" t="s">
        <v>900</v>
      </c>
      <c r="B712" s="99">
        <v>1303000</v>
      </c>
      <c r="E712" s="84">
        <v>10025873</v>
      </c>
      <c r="F712" s="85" t="s">
        <v>778</v>
      </c>
      <c r="H712" s="96" t="s">
        <v>781</v>
      </c>
      <c r="I712" s="95">
        <v>18378897</v>
      </c>
    </row>
    <row r="713" spans="1:9" ht="12.75">
      <c r="A713" s="94" t="s">
        <v>202</v>
      </c>
      <c r="B713" s="95">
        <v>9910</v>
      </c>
      <c r="E713" s="84">
        <v>10026138</v>
      </c>
      <c r="F713" s="85" t="s">
        <v>779</v>
      </c>
      <c r="H713" s="96" t="s">
        <v>696</v>
      </c>
      <c r="I713" s="95">
        <v>156105</v>
      </c>
    </row>
    <row r="714" spans="1:9" ht="12.75">
      <c r="A714" s="94" t="s">
        <v>205</v>
      </c>
      <c r="B714" s="95">
        <v>9911</v>
      </c>
      <c r="E714" s="87">
        <v>10026241</v>
      </c>
      <c r="F714" s="88" t="s">
        <v>892</v>
      </c>
      <c r="H714" s="96" t="s">
        <v>152</v>
      </c>
      <c r="I714" s="95">
        <v>1155</v>
      </c>
    </row>
    <row r="715" spans="1:9" ht="12.75">
      <c r="A715" s="96" t="s">
        <v>114</v>
      </c>
      <c r="B715" s="95">
        <v>1110</v>
      </c>
      <c r="E715" s="84">
        <v>10028156</v>
      </c>
      <c r="F715" s="85" t="s">
        <v>773</v>
      </c>
      <c r="H715" s="96" t="s">
        <v>193</v>
      </c>
      <c r="I715" s="95">
        <v>2222</v>
      </c>
    </row>
    <row r="716" spans="1:9" ht="12.75">
      <c r="A716" s="96" t="s">
        <v>117</v>
      </c>
      <c r="B716" s="95">
        <v>1111</v>
      </c>
      <c r="E716" s="84">
        <v>10034932</v>
      </c>
      <c r="F716" s="85" t="s">
        <v>701</v>
      </c>
      <c r="H716" s="96" t="s">
        <v>782</v>
      </c>
      <c r="I716" s="95">
        <v>53973981</v>
      </c>
    </row>
    <row r="717" spans="1:9" ht="12.75">
      <c r="A717" s="94" t="s">
        <v>684</v>
      </c>
      <c r="B717" s="95">
        <v>67730114</v>
      </c>
      <c r="E717" s="84">
        <v>10035106</v>
      </c>
      <c r="F717" s="85" t="s">
        <v>422</v>
      </c>
      <c r="H717" s="100" t="s">
        <v>830</v>
      </c>
      <c r="I717" s="99">
        <v>1221</v>
      </c>
    </row>
    <row r="718" spans="1:9" ht="12.75">
      <c r="A718" s="94" t="s">
        <v>685</v>
      </c>
      <c r="B718" s="95">
        <v>67730103</v>
      </c>
      <c r="E718" s="84">
        <v>10048132</v>
      </c>
      <c r="F718" s="85" t="s">
        <v>783</v>
      </c>
      <c r="H718" s="96" t="s">
        <v>770</v>
      </c>
      <c r="I718" s="95">
        <v>3564098</v>
      </c>
    </row>
    <row r="719" spans="1:9" ht="12.75">
      <c r="A719" s="96" t="s">
        <v>645</v>
      </c>
      <c r="B719" s="95">
        <v>111308</v>
      </c>
      <c r="E719" s="84">
        <v>10049044</v>
      </c>
      <c r="F719" s="85" t="s">
        <v>302</v>
      </c>
      <c r="H719" s="96" t="s">
        <v>771</v>
      </c>
      <c r="I719" s="95">
        <v>3761533</v>
      </c>
    </row>
    <row r="720" spans="1:9" ht="12.75">
      <c r="A720" s="96" t="s">
        <v>686</v>
      </c>
      <c r="B720" s="95">
        <v>765344</v>
      </c>
      <c r="E720" s="84">
        <v>10102440</v>
      </c>
      <c r="F720" s="85" t="s">
        <v>758</v>
      </c>
      <c r="H720" s="96" t="s">
        <v>780</v>
      </c>
      <c r="I720" s="95">
        <v>7758012</v>
      </c>
    </row>
    <row r="721" spans="1:9" ht="12.75">
      <c r="A721" s="96" t="s">
        <v>687</v>
      </c>
      <c r="B721" s="95">
        <v>556525</v>
      </c>
      <c r="E721" s="87">
        <v>10108642</v>
      </c>
      <c r="F721" s="88" t="s">
        <v>868</v>
      </c>
      <c r="H721" s="100" t="s">
        <v>899</v>
      </c>
      <c r="I721" s="99">
        <v>151508</v>
      </c>
    </row>
    <row r="722" spans="1:9" ht="12.75">
      <c r="A722" s="96" t="s">
        <v>119</v>
      </c>
      <c r="B722" s="95">
        <v>1115</v>
      </c>
      <c r="E722" s="87">
        <v>10124433</v>
      </c>
      <c r="F722" s="88" t="s">
        <v>891</v>
      </c>
      <c r="H722" s="96" t="s">
        <v>628</v>
      </c>
      <c r="I722" s="95">
        <v>106503</v>
      </c>
    </row>
    <row r="723" spans="1:9" ht="12.75">
      <c r="A723" s="96" t="s">
        <v>673</v>
      </c>
      <c r="B723" s="95">
        <v>126078</v>
      </c>
      <c r="E723" s="87">
        <v>10141056</v>
      </c>
      <c r="F723" s="88" t="s">
        <v>888</v>
      </c>
      <c r="H723" s="96" t="s">
        <v>715</v>
      </c>
      <c r="I723" s="95">
        <v>366701</v>
      </c>
    </row>
    <row r="724" spans="1:9" ht="12.75">
      <c r="A724" s="96" t="s">
        <v>688</v>
      </c>
      <c r="B724" s="95">
        <v>16568028</v>
      </c>
      <c r="E724" s="87">
        <v>10210681</v>
      </c>
      <c r="F724" s="88" t="s">
        <v>884</v>
      </c>
      <c r="H724" s="96" t="s">
        <v>348</v>
      </c>
      <c r="I724" s="95">
        <v>57830</v>
      </c>
    </row>
    <row r="725" spans="1:9" ht="12.75">
      <c r="A725" s="96" t="s">
        <v>689</v>
      </c>
      <c r="B725" s="95">
        <v>23092173</v>
      </c>
      <c r="E725" s="84">
        <v>10294403</v>
      </c>
      <c r="F725" s="85" t="s">
        <v>105</v>
      </c>
      <c r="H725" s="96" t="s">
        <v>155</v>
      </c>
      <c r="I725" s="95">
        <v>1160</v>
      </c>
    </row>
    <row r="726" spans="1:9" ht="12.75">
      <c r="A726" s="96" t="s">
        <v>690</v>
      </c>
      <c r="B726" s="95">
        <v>2784943</v>
      </c>
      <c r="E726" s="84">
        <v>10588019</v>
      </c>
      <c r="F726" s="85" t="s">
        <v>784</v>
      </c>
      <c r="H726" s="96" t="s">
        <v>669</v>
      </c>
      <c r="I726" s="95">
        <v>123386</v>
      </c>
    </row>
    <row r="727" spans="1:9" ht="12.75">
      <c r="A727" s="100" t="s">
        <v>832</v>
      </c>
      <c r="B727" s="99">
        <v>1227</v>
      </c>
      <c r="E727" s="84">
        <v>10595956</v>
      </c>
      <c r="F727" s="85" t="s">
        <v>761</v>
      </c>
      <c r="H727" s="96" t="s">
        <v>654</v>
      </c>
      <c r="I727" s="95">
        <v>114261</v>
      </c>
    </row>
    <row r="728" spans="1:9" ht="12.75">
      <c r="A728" s="96" t="s">
        <v>860</v>
      </c>
      <c r="B728" s="95">
        <v>76448</v>
      </c>
      <c r="E728" s="87">
        <v>12001284</v>
      </c>
      <c r="F728" s="88" t="s">
        <v>894</v>
      </c>
      <c r="H728" s="96" t="s">
        <v>656</v>
      </c>
      <c r="I728" s="95">
        <v>115071</v>
      </c>
    </row>
    <row r="729" spans="1:9" ht="12.75">
      <c r="A729" s="96" t="s">
        <v>692</v>
      </c>
      <c r="B729" s="95">
        <v>1024573</v>
      </c>
      <c r="E729" s="87">
        <v>12001295</v>
      </c>
      <c r="F729" s="88" t="s">
        <v>880</v>
      </c>
      <c r="H729" s="96" t="s">
        <v>55</v>
      </c>
      <c r="I729" s="95">
        <v>107982</v>
      </c>
    </row>
    <row r="730" spans="1:9" ht="12.75">
      <c r="A730" s="96" t="s">
        <v>662</v>
      </c>
      <c r="B730" s="95">
        <v>118741</v>
      </c>
      <c r="E730" s="84">
        <v>12035722</v>
      </c>
      <c r="F730" s="85" t="s">
        <v>186</v>
      </c>
      <c r="H730" s="96" t="s">
        <v>79</v>
      </c>
      <c r="I730" s="95">
        <v>108656</v>
      </c>
    </row>
    <row r="731" spans="1:9" ht="12.75">
      <c r="A731" s="96" t="s">
        <v>567</v>
      </c>
      <c r="B731" s="95">
        <v>87683</v>
      </c>
      <c r="E731" s="84">
        <v>12054487</v>
      </c>
      <c r="F731" s="85" t="s">
        <v>178</v>
      </c>
      <c r="H731" s="96" t="s">
        <v>494</v>
      </c>
      <c r="I731" s="95">
        <v>75569</v>
      </c>
    </row>
    <row r="732" spans="1:9" ht="12.75">
      <c r="A732" s="94" t="s">
        <v>695</v>
      </c>
      <c r="B732" s="95">
        <v>608731</v>
      </c>
      <c r="E732" s="87">
        <v>12079651</v>
      </c>
      <c r="F732" s="88" t="s">
        <v>901</v>
      </c>
      <c r="H732" s="96" t="s">
        <v>271</v>
      </c>
      <c r="I732" s="95">
        <v>51525</v>
      </c>
    </row>
    <row r="733" spans="1:9" ht="12.75">
      <c r="A733" s="94" t="s">
        <v>511</v>
      </c>
      <c r="B733" s="95">
        <v>77474</v>
      </c>
      <c r="E733" s="87">
        <v>12108133</v>
      </c>
      <c r="F733" s="88" t="s">
        <v>837</v>
      </c>
      <c r="H733" s="96" t="s">
        <v>627</v>
      </c>
      <c r="I733" s="95">
        <v>106490</v>
      </c>
    </row>
    <row r="734" spans="1:9" ht="12.75">
      <c r="A734" s="94" t="s">
        <v>849</v>
      </c>
      <c r="B734" s="95">
        <v>67721</v>
      </c>
      <c r="E734" s="84">
        <v>12122677</v>
      </c>
      <c r="F734" s="85" t="s">
        <v>785</v>
      </c>
      <c r="H734" s="96" t="s">
        <v>624</v>
      </c>
      <c r="I734" s="95">
        <v>106423</v>
      </c>
    </row>
    <row r="735" spans="1:9" ht="12.75">
      <c r="A735" s="96" t="s">
        <v>697</v>
      </c>
      <c r="B735" s="95">
        <v>1335871</v>
      </c>
      <c r="E735" s="87">
        <v>12172735</v>
      </c>
      <c r="F735" s="88" t="s">
        <v>850</v>
      </c>
      <c r="H735" s="96" t="s">
        <v>680</v>
      </c>
      <c r="I735" s="95">
        <v>129000</v>
      </c>
    </row>
    <row r="736" spans="1:9" ht="12.75">
      <c r="A736" s="94" t="s">
        <v>698</v>
      </c>
      <c r="B736" s="95">
        <v>822060</v>
      </c>
      <c r="E736" s="84">
        <v>12427382</v>
      </c>
      <c r="F736" s="85" t="s">
        <v>435</v>
      </c>
      <c r="H736" s="96" t="s">
        <v>642</v>
      </c>
      <c r="I736" s="95">
        <v>110861</v>
      </c>
    </row>
    <row r="737" spans="1:9" ht="12.75">
      <c r="A737" s="96" t="s">
        <v>699</v>
      </c>
      <c r="B737" s="95">
        <v>680319</v>
      </c>
      <c r="E737" s="84">
        <v>12510428</v>
      </c>
      <c r="F737" s="85" t="s">
        <v>655</v>
      </c>
      <c r="H737" s="96" t="s">
        <v>581</v>
      </c>
      <c r="I737" s="95">
        <v>91225</v>
      </c>
    </row>
    <row r="738" spans="1:9" ht="12.75">
      <c r="A738" s="96" t="s">
        <v>37</v>
      </c>
      <c r="B738" s="95">
        <v>110543</v>
      </c>
      <c r="E738" s="84">
        <v>13010474</v>
      </c>
      <c r="F738" s="86" t="s">
        <v>30</v>
      </c>
      <c r="H738" s="96" t="s">
        <v>629</v>
      </c>
      <c r="I738" s="95">
        <v>106514</v>
      </c>
    </row>
    <row r="739" spans="1:9" ht="12.75">
      <c r="A739" s="96" t="s">
        <v>700</v>
      </c>
      <c r="B739" s="95">
        <v>302012</v>
      </c>
      <c r="E739" s="84">
        <v>13121705</v>
      </c>
      <c r="F739" s="85" t="s">
        <v>602</v>
      </c>
      <c r="H739" s="96" t="s">
        <v>158</v>
      </c>
      <c r="I739" s="95">
        <v>1165</v>
      </c>
    </row>
    <row r="740" spans="1:9" ht="12.75">
      <c r="A740" s="96" t="s">
        <v>701</v>
      </c>
      <c r="B740" s="95">
        <v>10034932</v>
      </c>
      <c r="E740" s="87">
        <v>13138459</v>
      </c>
      <c r="F740" s="88" t="s">
        <v>908</v>
      </c>
      <c r="H740" s="96" t="s">
        <v>161</v>
      </c>
      <c r="I740" s="95">
        <v>1166</v>
      </c>
    </row>
    <row r="741" spans="1:9" ht="12.75">
      <c r="A741" s="96" t="s">
        <v>417</v>
      </c>
      <c r="B741" s="95">
        <v>7647010</v>
      </c>
      <c r="E741" s="84">
        <v>13256229</v>
      </c>
      <c r="F741" s="85" t="s">
        <v>767</v>
      </c>
      <c r="H741" s="96" t="s">
        <v>216</v>
      </c>
      <c r="I741" s="95">
        <v>16113</v>
      </c>
    </row>
    <row r="742" spans="1:9" ht="12.75">
      <c r="A742" s="100" t="s">
        <v>924</v>
      </c>
      <c r="B742" s="99">
        <v>191234227</v>
      </c>
      <c r="E742" s="84">
        <v>13311847</v>
      </c>
      <c r="F742" s="85" t="s">
        <v>677</v>
      </c>
      <c r="H742" s="96" t="s">
        <v>838</v>
      </c>
      <c r="I742" s="95">
        <v>50555</v>
      </c>
    </row>
    <row r="743" spans="1:9" ht="12.75">
      <c r="A743" s="100" t="s">
        <v>925</v>
      </c>
      <c r="B743" s="99">
        <v>341972314</v>
      </c>
      <c r="E743" s="84">
        <v>13463393</v>
      </c>
      <c r="F743" s="85" t="s">
        <v>175</v>
      </c>
      <c r="H743" s="96" t="s">
        <v>164</v>
      </c>
      <c r="I743" s="95">
        <v>1167</v>
      </c>
    </row>
    <row r="744" spans="1:9" ht="12.75">
      <c r="A744" s="96" t="s">
        <v>422</v>
      </c>
      <c r="B744" s="95">
        <v>10035106</v>
      </c>
      <c r="E744" s="84">
        <v>13463406</v>
      </c>
      <c r="F744" s="85" t="s">
        <v>706</v>
      </c>
      <c r="H744" s="96" t="s">
        <v>786</v>
      </c>
      <c r="I744" s="95">
        <v>36791045</v>
      </c>
    </row>
    <row r="745" spans="1:9" ht="12.75">
      <c r="A745" s="96" t="s">
        <v>858</v>
      </c>
      <c r="B745" s="95">
        <v>74908</v>
      </c>
      <c r="E745" s="87">
        <v>13510491</v>
      </c>
      <c r="F745" s="88" t="s">
        <v>862</v>
      </c>
      <c r="H745" s="96" t="s">
        <v>167</v>
      </c>
      <c r="I745" s="95">
        <v>1168</v>
      </c>
    </row>
    <row r="746" spans="1:9" ht="12.75">
      <c r="A746" s="96" t="s">
        <v>425</v>
      </c>
      <c r="B746" s="95">
        <v>7664393</v>
      </c>
      <c r="E746" s="84">
        <v>13647353</v>
      </c>
      <c r="F746" s="85" t="s">
        <v>787</v>
      </c>
      <c r="H746" s="96" t="s">
        <v>543</v>
      </c>
      <c r="I746" s="95">
        <v>81072</v>
      </c>
    </row>
    <row r="747" spans="1:9" ht="12.75">
      <c r="A747" s="96" t="s">
        <v>427</v>
      </c>
      <c r="B747" s="95">
        <v>7783075</v>
      </c>
      <c r="E747" s="84">
        <v>13765190</v>
      </c>
      <c r="F747" s="85" t="s">
        <v>113</v>
      </c>
      <c r="H747" s="96" t="s">
        <v>585</v>
      </c>
      <c r="I747" s="95">
        <v>94597</v>
      </c>
    </row>
    <row r="748" spans="1:9" ht="25.5">
      <c r="A748" s="96" t="s">
        <v>429</v>
      </c>
      <c r="B748" s="95">
        <v>7783064</v>
      </c>
      <c r="E748" s="84">
        <v>13909096</v>
      </c>
      <c r="F748" s="86" t="s">
        <v>27</v>
      </c>
      <c r="H748" s="96" t="s">
        <v>484</v>
      </c>
      <c r="I748" s="95">
        <v>78922</v>
      </c>
    </row>
    <row r="749" spans="1:9" ht="12.75">
      <c r="A749" s="96" t="s">
        <v>668</v>
      </c>
      <c r="B749" s="95">
        <v>123319</v>
      </c>
      <c r="E749" s="87">
        <v>14464461</v>
      </c>
      <c r="F749" s="93" t="s">
        <v>914</v>
      </c>
      <c r="H749" s="96" t="s">
        <v>195</v>
      </c>
      <c r="I749" s="95">
        <v>7782492</v>
      </c>
    </row>
    <row r="750" spans="1:9" ht="12.75">
      <c r="A750" s="96" t="s">
        <v>702</v>
      </c>
      <c r="B750" s="95">
        <v>3778732</v>
      </c>
      <c r="E750" s="87">
        <v>14808607</v>
      </c>
      <c r="F750" s="93" t="s">
        <v>915</v>
      </c>
      <c r="H750" s="100" t="s">
        <v>911</v>
      </c>
      <c r="I750" s="99">
        <v>7783791</v>
      </c>
    </row>
    <row r="751" spans="1:9" ht="12.75">
      <c r="A751" s="96" t="s">
        <v>432</v>
      </c>
      <c r="B751" s="95">
        <v>193395</v>
      </c>
      <c r="E751" s="84">
        <v>14901087</v>
      </c>
      <c r="F751" s="85" t="s">
        <v>598</v>
      </c>
      <c r="H751" s="96" t="s">
        <v>198</v>
      </c>
      <c r="I751" s="95">
        <v>7446346</v>
      </c>
    </row>
    <row r="752" spans="1:9" ht="12.75">
      <c r="A752" s="96" t="s">
        <v>703</v>
      </c>
      <c r="B752" s="95">
        <v>24267569</v>
      </c>
      <c r="E752" s="87">
        <v>15096523</v>
      </c>
      <c r="F752" s="88" t="s">
        <v>916</v>
      </c>
      <c r="H752" s="96" t="s">
        <v>173</v>
      </c>
      <c r="I752" s="95">
        <v>1180</v>
      </c>
    </row>
    <row r="753" spans="1:9" ht="12.75">
      <c r="A753" s="94" t="s">
        <v>704</v>
      </c>
      <c r="B753" s="95">
        <v>76180966</v>
      </c>
      <c r="E753" s="84">
        <v>15475566</v>
      </c>
      <c r="F753" s="85" t="s">
        <v>731</v>
      </c>
      <c r="H753" s="96" t="s">
        <v>170</v>
      </c>
      <c r="I753" s="95">
        <v>1175</v>
      </c>
    </row>
    <row r="754" spans="1:9" ht="12.75">
      <c r="A754" s="96" t="s">
        <v>705</v>
      </c>
      <c r="B754" s="95">
        <v>9004664</v>
      </c>
      <c r="E754" s="87">
        <v>15541454</v>
      </c>
      <c r="F754" s="88" t="s">
        <v>865</v>
      </c>
      <c r="H754" s="101" t="s">
        <v>170</v>
      </c>
      <c r="I754" s="87">
        <v>7631869</v>
      </c>
    </row>
    <row r="755" spans="1:9" ht="12.75">
      <c r="A755" s="96" t="s">
        <v>706</v>
      </c>
      <c r="B755" s="95">
        <v>13463406</v>
      </c>
      <c r="E755" s="84">
        <v>15663271</v>
      </c>
      <c r="F755" s="85" t="s">
        <v>590</v>
      </c>
      <c r="H755" s="96" t="s">
        <v>170</v>
      </c>
      <c r="I755" s="95">
        <v>7631869</v>
      </c>
    </row>
    <row r="756" spans="1:9" ht="12.75">
      <c r="A756" s="96" t="s">
        <v>434</v>
      </c>
      <c r="B756" s="95">
        <v>78842</v>
      </c>
      <c r="E756" s="84">
        <v>15972608</v>
      </c>
      <c r="F756" s="85" t="s">
        <v>410</v>
      </c>
      <c r="H756" s="101" t="s">
        <v>914</v>
      </c>
      <c r="I756" s="87">
        <v>14464461</v>
      </c>
    </row>
    <row r="757" spans="1:9" ht="12.75">
      <c r="A757" s="96" t="s">
        <v>122</v>
      </c>
      <c r="B757" s="95">
        <v>1125</v>
      </c>
      <c r="E757" s="87">
        <v>16065831</v>
      </c>
      <c r="F757" s="88" t="s">
        <v>879</v>
      </c>
      <c r="H757" s="101" t="s">
        <v>915</v>
      </c>
      <c r="I757" s="87">
        <v>14808607</v>
      </c>
    </row>
    <row r="758" spans="1:9" ht="12.75">
      <c r="A758" s="100" t="s">
        <v>833</v>
      </c>
      <c r="B758" s="99">
        <v>1228</v>
      </c>
      <c r="E758" s="84">
        <v>16071866</v>
      </c>
      <c r="F758" s="85" t="s">
        <v>649</v>
      </c>
      <c r="H758" s="96" t="s">
        <v>201</v>
      </c>
      <c r="I758" s="95">
        <v>7440224</v>
      </c>
    </row>
    <row r="759" spans="1:9" ht="12.75">
      <c r="A759" s="96" t="s">
        <v>520</v>
      </c>
      <c r="B759" s="95">
        <v>78591</v>
      </c>
      <c r="E759" s="84">
        <v>16543558</v>
      </c>
      <c r="F759" s="85" t="s">
        <v>765</v>
      </c>
      <c r="H759" s="96" t="s">
        <v>176</v>
      </c>
      <c r="I759" s="95">
        <v>1181</v>
      </c>
    </row>
    <row r="760" spans="1:9" ht="12.75">
      <c r="A760" s="94" t="s">
        <v>522</v>
      </c>
      <c r="B760" s="95">
        <v>78795</v>
      </c>
      <c r="E760" s="84">
        <v>16568028</v>
      </c>
      <c r="F760" s="85" t="s">
        <v>688</v>
      </c>
      <c r="H760" s="100" t="s">
        <v>916</v>
      </c>
      <c r="I760" s="99">
        <v>15096523</v>
      </c>
    </row>
    <row r="761" spans="1:9" ht="12.75">
      <c r="A761" s="96" t="s">
        <v>40</v>
      </c>
      <c r="B761" s="95">
        <v>67630</v>
      </c>
      <c r="E761" s="87">
        <v>16842038</v>
      </c>
      <c r="F761" s="88" t="s">
        <v>886</v>
      </c>
      <c r="H761" s="100" t="s">
        <v>897</v>
      </c>
      <c r="I761" s="99">
        <v>143339</v>
      </c>
    </row>
    <row r="762" spans="1:9" ht="12.75">
      <c r="A762" s="96" t="s">
        <v>663</v>
      </c>
      <c r="B762" s="95">
        <v>120581</v>
      </c>
      <c r="E762" s="84">
        <v>17230885</v>
      </c>
      <c r="F762" s="85" t="s">
        <v>612</v>
      </c>
      <c r="H762" s="96" t="s">
        <v>784</v>
      </c>
      <c r="I762" s="95">
        <v>10588019</v>
      </c>
    </row>
    <row r="763" spans="1:9" ht="12.75">
      <c r="A763" s="96" t="s">
        <v>711</v>
      </c>
      <c r="B763" s="95">
        <v>4759482</v>
      </c>
      <c r="E763" s="84">
        <v>18378897</v>
      </c>
      <c r="F763" s="85" t="s">
        <v>781</v>
      </c>
      <c r="H763" s="100" t="s">
        <v>910</v>
      </c>
      <c r="I763" s="99">
        <v>7681494</v>
      </c>
    </row>
    <row r="764" spans="1:9" ht="12.75">
      <c r="A764" s="96" t="s">
        <v>712</v>
      </c>
      <c r="B764" s="95">
        <v>77501634</v>
      </c>
      <c r="E764" s="84">
        <v>18540299</v>
      </c>
      <c r="F764" s="85" t="s">
        <v>121</v>
      </c>
      <c r="H764" s="96" t="s">
        <v>489</v>
      </c>
      <c r="I764" s="95">
        <v>1310732</v>
      </c>
    </row>
    <row r="765" spans="1:9" ht="12.75">
      <c r="A765" s="96" t="s">
        <v>709</v>
      </c>
      <c r="B765" s="95">
        <v>303344</v>
      </c>
      <c r="E765" s="84">
        <v>18662538</v>
      </c>
      <c r="F765" s="86" t="s">
        <v>756</v>
      </c>
      <c r="H765" s="96" t="s">
        <v>681</v>
      </c>
      <c r="I765" s="95">
        <v>132274</v>
      </c>
    </row>
    <row r="766" spans="1:9" ht="12.75">
      <c r="A766" s="96" t="s">
        <v>130</v>
      </c>
      <c r="B766" s="95">
        <v>7439921</v>
      </c>
      <c r="E766" s="84">
        <v>18883664</v>
      </c>
      <c r="F766" s="85" t="s">
        <v>788</v>
      </c>
      <c r="H766" s="96" t="s">
        <v>678</v>
      </c>
      <c r="I766" s="95">
        <v>128449</v>
      </c>
    </row>
    <row r="767" spans="1:9" ht="12.75">
      <c r="A767" s="96" t="s">
        <v>133</v>
      </c>
      <c r="B767" s="95">
        <v>301042</v>
      </c>
      <c r="E767" s="84">
        <v>19408743</v>
      </c>
      <c r="F767" s="92" t="s">
        <v>75</v>
      </c>
      <c r="H767" s="96" t="s">
        <v>179</v>
      </c>
      <c r="I767" s="95">
        <v>1185</v>
      </c>
    </row>
    <row r="768" spans="1:9" ht="12.75">
      <c r="A768" s="96" t="s">
        <v>136</v>
      </c>
      <c r="B768" s="95">
        <v>7758976</v>
      </c>
      <c r="E768" s="84">
        <v>20325400</v>
      </c>
      <c r="F768" s="86" t="s">
        <v>293</v>
      </c>
      <c r="H768" s="96" t="s">
        <v>783</v>
      </c>
      <c r="I768" s="95">
        <v>10048132</v>
      </c>
    </row>
    <row r="769" spans="1:9" ht="12.75">
      <c r="A769" s="96" t="s">
        <v>125</v>
      </c>
      <c r="B769" s="95">
        <v>1128</v>
      </c>
      <c r="E769" s="84">
        <v>20816120</v>
      </c>
      <c r="F769" s="85" t="s">
        <v>192</v>
      </c>
      <c r="H769" s="96" t="s">
        <v>772</v>
      </c>
      <c r="I769" s="95">
        <v>3810740</v>
      </c>
    </row>
    <row r="770" spans="1:9" ht="12.75">
      <c r="A770" s="96" t="s">
        <v>128</v>
      </c>
      <c r="B770" s="95">
        <v>1129</v>
      </c>
      <c r="E770" s="84">
        <v>20830813</v>
      </c>
      <c r="F770" s="85" t="s">
        <v>614</v>
      </c>
      <c r="H770" s="96" t="s">
        <v>788</v>
      </c>
      <c r="I770" s="95">
        <v>18883664</v>
      </c>
    </row>
    <row r="771" spans="1:9" ht="12.75">
      <c r="A771" s="96" t="s">
        <v>143</v>
      </c>
      <c r="B771" s="95">
        <v>7446277</v>
      </c>
      <c r="E771" s="87">
        <v>21041930</v>
      </c>
      <c r="F771" s="88" t="s">
        <v>887</v>
      </c>
      <c r="H771" s="96" t="s">
        <v>204</v>
      </c>
      <c r="I771" s="95">
        <v>7789062</v>
      </c>
    </row>
    <row r="772" spans="1:9" ht="12.75">
      <c r="A772" s="96" t="s">
        <v>146</v>
      </c>
      <c r="B772" s="95">
        <v>1335326</v>
      </c>
      <c r="E772" s="84">
        <v>21725462</v>
      </c>
      <c r="F772" s="85" t="s">
        <v>597</v>
      </c>
      <c r="H772" s="96" t="s">
        <v>492</v>
      </c>
      <c r="I772" s="95">
        <v>100425</v>
      </c>
    </row>
    <row r="773" spans="1:9" ht="12.75">
      <c r="A773" s="94" t="s">
        <v>360</v>
      </c>
      <c r="B773" s="95">
        <v>58899</v>
      </c>
      <c r="E773" s="84">
        <v>23092173</v>
      </c>
      <c r="F773" s="85" t="s">
        <v>689</v>
      </c>
      <c r="H773" s="96" t="s">
        <v>593</v>
      </c>
      <c r="I773" s="95">
        <v>96093</v>
      </c>
    </row>
    <row r="774" spans="1:9" ht="12.75">
      <c r="A774" s="96" t="s">
        <v>149</v>
      </c>
      <c r="B774" s="95">
        <v>554132</v>
      </c>
      <c r="E774" s="84">
        <v>23214928</v>
      </c>
      <c r="F774" s="85" t="s">
        <v>404</v>
      </c>
      <c r="H774" s="96" t="s">
        <v>589</v>
      </c>
      <c r="I774" s="95">
        <v>95067</v>
      </c>
    </row>
    <row r="775" spans="1:9" ht="12.75">
      <c r="A775" s="96" t="s">
        <v>151</v>
      </c>
      <c r="B775" s="95">
        <v>919164</v>
      </c>
      <c r="E775" s="87">
        <v>23501817</v>
      </c>
      <c r="F775" s="88" t="s">
        <v>917</v>
      </c>
      <c r="H775" s="96" t="s">
        <v>208</v>
      </c>
      <c r="I775" s="95">
        <v>9960</v>
      </c>
    </row>
    <row r="776" spans="1:9" ht="12.75">
      <c r="A776" s="96" t="s">
        <v>718</v>
      </c>
      <c r="B776" s="95">
        <v>846491</v>
      </c>
      <c r="E776" s="84">
        <v>23541506</v>
      </c>
      <c r="F776" s="85" t="s">
        <v>616</v>
      </c>
      <c r="H776" s="96" t="s">
        <v>775</v>
      </c>
      <c r="I776" s="95">
        <v>7446095</v>
      </c>
    </row>
    <row r="777" spans="1:9" ht="12.75">
      <c r="A777" s="96" t="s">
        <v>131</v>
      </c>
      <c r="B777" s="95">
        <v>1131</v>
      </c>
      <c r="E777" s="84">
        <v>24267569</v>
      </c>
      <c r="F777" s="85" t="s">
        <v>703</v>
      </c>
      <c r="H777" s="96" t="s">
        <v>764</v>
      </c>
      <c r="I777" s="95">
        <v>2551624</v>
      </c>
    </row>
    <row r="778" spans="1:9" ht="12.75">
      <c r="A778" s="96" t="s">
        <v>634</v>
      </c>
      <c r="B778" s="95">
        <v>108316</v>
      </c>
      <c r="E778" s="84">
        <v>25013165</v>
      </c>
      <c r="F778" s="86" t="s">
        <v>526</v>
      </c>
      <c r="H778" s="96" t="s">
        <v>776</v>
      </c>
      <c r="I778" s="95">
        <v>7446719</v>
      </c>
    </row>
    <row r="779" spans="1:9" ht="12.75">
      <c r="A779" s="96" t="s">
        <v>719</v>
      </c>
      <c r="B779" s="95">
        <v>8018017</v>
      </c>
      <c r="E779" s="84">
        <v>25154545</v>
      </c>
      <c r="F779" s="85" t="s">
        <v>639</v>
      </c>
      <c r="H779" s="96" t="s">
        <v>495</v>
      </c>
      <c r="I779" s="95">
        <v>7664939</v>
      </c>
    </row>
    <row r="780" spans="1:9" ht="12.75">
      <c r="A780" s="96" t="s">
        <v>435</v>
      </c>
      <c r="B780" s="95">
        <v>12427382</v>
      </c>
      <c r="E780" s="84">
        <v>25167833</v>
      </c>
      <c r="F780" s="85" t="s">
        <v>918</v>
      </c>
      <c r="H780" s="102" t="s">
        <v>834</v>
      </c>
      <c r="I780" s="96">
        <v>9961</v>
      </c>
    </row>
    <row r="781" spans="1:9" ht="12.75">
      <c r="A781" s="96" t="s">
        <v>154</v>
      </c>
      <c r="B781" s="95">
        <v>7439965</v>
      </c>
      <c r="E781" s="84">
        <v>25265718</v>
      </c>
      <c r="F781" s="85" t="s">
        <v>644</v>
      </c>
      <c r="H781" s="96" t="s">
        <v>182</v>
      </c>
      <c r="I781" s="95">
        <v>1190</v>
      </c>
    </row>
    <row r="782" spans="1:9" ht="12.75">
      <c r="A782" s="100" t="s">
        <v>901</v>
      </c>
      <c r="B782" s="99">
        <v>12079651</v>
      </c>
      <c r="E782" s="84">
        <v>25321146</v>
      </c>
      <c r="F782" s="85" t="s">
        <v>640</v>
      </c>
      <c r="H782" s="96" t="s">
        <v>789</v>
      </c>
      <c r="I782" s="95">
        <v>54965241</v>
      </c>
    </row>
    <row r="783" spans="1:9" ht="12.75">
      <c r="A783" s="96" t="s">
        <v>436</v>
      </c>
      <c r="B783" s="95">
        <v>108394</v>
      </c>
      <c r="E783" s="84">
        <v>25321226</v>
      </c>
      <c r="F783" s="85" t="s">
        <v>630</v>
      </c>
      <c r="H783" s="102" t="s">
        <v>818</v>
      </c>
      <c r="I783" s="96">
        <v>540885</v>
      </c>
    </row>
    <row r="784" spans="1:9" ht="12.75">
      <c r="A784" s="96" t="s">
        <v>601</v>
      </c>
      <c r="B784" s="95">
        <v>99650</v>
      </c>
      <c r="E784" s="87">
        <v>25551137</v>
      </c>
      <c r="F784" s="88" t="s">
        <v>930</v>
      </c>
      <c r="H784" s="96" t="s">
        <v>746</v>
      </c>
      <c r="I784" s="95">
        <v>846504</v>
      </c>
    </row>
    <row r="785" spans="1:9" ht="12.75">
      <c r="A785" s="96" t="s">
        <v>447</v>
      </c>
      <c r="B785" s="95">
        <v>71589</v>
      </c>
      <c r="E785" s="84">
        <v>26148685</v>
      </c>
      <c r="F785" s="86" t="s">
        <v>368</v>
      </c>
      <c r="H785" s="96" t="s">
        <v>606</v>
      </c>
      <c r="I785" s="95">
        <v>100210</v>
      </c>
    </row>
    <row r="786" spans="1:9" ht="12.75">
      <c r="A786" s="96" t="s">
        <v>724</v>
      </c>
      <c r="B786" s="95">
        <v>595335</v>
      </c>
      <c r="E786" s="84">
        <v>26471625</v>
      </c>
      <c r="F786" s="85" t="s">
        <v>919</v>
      </c>
      <c r="H786" s="96" t="s">
        <v>496</v>
      </c>
      <c r="I786" s="95">
        <v>75650</v>
      </c>
    </row>
    <row r="787" spans="1:9" ht="12.75">
      <c r="A787" s="96" t="s">
        <v>693</v>
      </c>
      <c r="B787" s="95">
        <v>148823</v>
      </c>
      <c r="E787" s="84">
        <v>26995915</v>
      </c>
      <c r="F787" s="85" t="s">
        <v>790</v>
      </c>
      <c r="H787" s="100" t="s">
        <v>904</v>
      </c>
      <c r="I787" s="99">
        <v>1189851</v>
      </c>
    </row>
    <row r="788" spans="1:9" ht="12.75">
      <c r="A788" s="96" t="s">
        <v>727</v>
      </c>
      <c r="B788" s="95">
        <v>9002680</v>
      </c>
      <c r="E788" s="87">
        <v>28407376</v>
      </c>
      <c r="F788" s="88" t="s">
        <v>867</v>
      </c>
      <c r="H788" s="96" t="s">
        <v>357</v>
      </c>
      <c r="I788" s="95">
        <v>58220</v>
      </c>
    </row>
    <row r="789" spans="1:9" ht="12.75">
      <c r="A789" s="96" t="s">
        <v>729</v>
      </c>
      <c r="B789" s="95">
        <v>6112761</v>
      </c>
      <c r="E789" s="84">
        <v>28434868</v>
      </c>
      <c r="F789" s="86" t="s">
        <v>284</v>
      </c>
      <c r="H789" s="96" t="s">
        <v>714</v>
      </c>
      <c r="I789" s="95">
        <v>315377</v>
      </c>
    </row>
    <row r="790" spans="1:9" ht="12.75">
      <c r="A790" s="96" t="s">
        <v>157</v>
      </c>
      <c r="B790" s="95">
        <v>7487947</v>
      </c>
      <c r="E790" s="84">
        <v>28911015</v>
      </c>
      <c r="F790" s="85" t="s">
        <v>791</v>
      </c>
      <c r="H790" s="103" t="s">
        <v>926</v>
      </c>
      <c r="I790" s="103">
        <v>999999991</v>
      </c>
    </row>
    <row r="791" spans="1:9" ht="12.75">
      <c r="A791" s="96" t="s">
        <v>160</v>
      </c>
      <c r="B791" s="95">
        <v>7439976</v>
      </c>
      <c r="E791" s="84">
        <v>28981977</v>
      </c>
      <c r="F791" s="85" t="s">
        <v>424</v>
      </c>
      <c r="H791" s="96" t="s">
        <v>918</v>
      </c>
      <c r="I791" s="95">
        <v>25167833</v>
      </c>
    </row>
    <row r="792" spans="1:9" ht="12.75">
      <c r="A792" s="96" t="s">
        <v>726</v>
      </c>
      <c r="B792" s="95">
        <v>531760</v>
      </c>
      <c r="E792" s="84">
        <v>30402154</v>
      </c>
      <c r="F792" s="85" t="s">
        <v>546</v>
      </c>
      <c r="H792" s="96" t="s">
        <v>752</v>
      </c>
      <c r="I792" s="95">
        <v>961115</v>
      </c>
    </row>
    <row r="793" spans="1:9" ht="12.75">
      <c r="A793" s="96" t="s">
        <v>449</v>
      </c>
      <c r="B793" s="95">
        <v>72333</v>
      </c>
      <c r="E793" s="84">
        <v>31508006</v>
      </c>
      <c r="F793" s="92" t="s">
        <v>171</v>
      </c>
      <c r="H793" s="96" t="s">
        <v>416</v>
      </c>
      <c r="I793" s="95">
        <v>64755</v>
      </c>
    </row>
    <row r="794" spans="1:9" ht="12.75">
      <c r="A794" s="96" t="s">
        <v>730</v>
      </c>
      <c r="B794" s="95">
        <v>3963959</v>
      </c>
      <c r="E794" s="84">
        <v>32598133</v>
      </c>
      <c r="F794" s="92" t="s">
        <v>281</v>
      </c>
      <c r="H794" s="96" t="s">
        <v>722</v>
      </c>
      <c r="I794" s="95">
        <v>509148</v>
      </c>
    </row>
    <row r="795" spans="1:9" ht="12.75">
      <c r="A795" s="96" t="s">
        <v>458</v>
      </c>
      <c r="B795" s="95">
        <v>74828</v>
      </c>
      <c r="E795" s="84">
        <v>32598144</v>
      </c>
      <c r="F795" s="86" t="s">
        <v>162</v>
      </c>
      <c r="H795" s="96" t="s">
        <v>254</v>
      </c>
      <c r="I795" s="95">
        <v>50351</v>
      </c>
    </row>
    <row r="796" spans="1:9" ht="12.75">
      <c r="A796" s="96" t="s">
        <v>430</v>
      </c>
      <c r="B796" s="95">
        <v>67561</v>
      </c>
      <c r="E796" s="84">
        <v>32774166</v>
      </c>
      <c r="F796" s="92" t="s">
        <v>275</v>
      </c>
      <c r="H796" s="96" t="s">
        <v>207</v>
      </c>
      <c r="I796" s="95">
        <v>7440280</v>
      </c>
    </row>
    <row r="797" spans="1:9" ht="12.75">
      <c r="A797" s="96" t="s">
        <v>384</v>
      </c>
      <c r="B797" s="95">
        <v>60560</v>
      </c>
      <c r="E797" s="84">
        <v>33419420</v>
      </c>
      <c r="F797" s="85" t="s">
        <v>670</v>
      </c>
      <c r="H797" s="96" t="s">
        <v>402</v>
      </c>
      <c r="I797" s="95">
        <v>62555</v>
      </c>
    </row>
    <row r="798" spans="1:9" ht="12.75">
      <c r="A798" s="96" t="s">
        <v>364</v>
      </c>
      <c r="B798" s="95">
        <v>59052</v>
      </c>
      <c r="E798" s="84">
        <v>34256821</v>
      </c>
      <c r="F798" s="85" t="s">
        <v>380</v>
      </c>
      <c r="H798" s="96" t="s">
        <v>694</v>
      </c>
      <c r="I798" s="95">
        <v>154427</v>
      </c>
    </row>
    <row r="799" spans="1:9" ht="12.75">
      <c r="A799" s="96" t="s">
        <v>731</v>
      </c>
      <c r="B799" s="95">
        <v>15475566</v>
      </c>
      <c r="E799" s="84">
        <v>34465468</v>
      </c>
      <c r="F799" s="85" t="s">
        <v>544</v>
      </c>
      <c r="H799" s="96" t="s">
        <v>846</v>
      </c>
      <c r="I799" s="95">
        <v>62566</v>
      </c>
    </row>
    <row r="800" spans="1:9" ht="12.75">
      <c r="A800" s="96" t="s">
        <v>451</v>
      </c>
      <c r="B800" s="95">
        <v>72435</v>
      </c>
      <c r="E800" s="84">
        <v>34590948</v>
      </c>
      <c r="F800" s="86" t="s">
        <v>646</v>
      </c>
      <c r="H800" s="96" t="s">
        <v>210</v>
      </c>
      <c r="I800" s="95">
        <v>1314201</v>
      </c>
    </row>
    <row r="801" spans="1:9" ht="12.75">
      <c r="A801" s="96" t="s">
        <v>439</v>
      </c>
      <c r="B801" s="95">
        <v>96333</v>
      </c>
      <c r="E801" s="84">
        <v>35822469</v>
      </c>
      <c r="F801" s="92" t="s">
        <v>57</v>
      </c>
      <c r="H801" s="96" t="s">
        <v>212</v>
      </c>
      <c r="I801" s="95">
        <v>7550450</v>
      </c>
    </row>
    <row r="802" spans="1:9" ht="12.75">
      <c r="A802" s="96" t="s">
        <v>441</v>
      </c>
      <c r="B802" s="95">
        <v>74839</v>
      </c>
      <c r="E802" s="84">
        <v>36088229</v>
      </c>
      <c r="F802" s="85" t="s">
        <v>548</v>
      </c>
      <c r="H802" s="96" t="s">
        <v>184</v>
      </c>
      <c r="I802" s="95">
        <v>1200</v>
      </c>
    </row>
    <row r="803" spans="1:9" ht="12.75">
      <c r="A803" s="96" t="s">
        <v>443</v>
      </c>
      <c r="B803" s="95">
        <v>74873</v>
      </c>
      <c r="E803" s="84">
        <v>36791045</v>
      </c>
      <c r="F803" s="85" t="s">
        <v>786</v>
      </c>
      <c r="H803" s="96" t="s">
        <v>792</v>
      </c>
      <c r="I803" s="95">
        <v>49842071</v>
      </c>
    </row>
    <row r="804" spans="1:9" ht="12.75">
      <c r="A804" s="96" t="s">
        <v>445</v>
      </c>
      <c r="B804" s="95">
        <v>71556</v>
      </c>
      <c r="E804" s="84">
        <v>37871004</v>
      </c>
      <c r="F804" s="85" t="s">
        <v>540</v>
      </c>
      <c r="H804" s="96" t="s">
        <v>58</v>
      </c>
      <c r="I804" s="95">
        <v>108883</v>
      </c>
    </row>
    <row r="805" spans="1:9" ht="12.75">
      <c r="A805" s="96" t="s">
        <v>46</v>
      </c>
      <c r="B805" s="95">
        <v>78933</v>
      </c>
      <c r="E805" s="84">
        <v>38380084</v>
      </c>
      <c r="F805" s="92" t="s">
        <v>156</v>
      </c>
      <c r="H805" s="96" t="s">
        <v>919</v>
      </c>
      <c r="I805" s="95">
        <v>26471625</v>
      </c>
    </row>
    <row r="806" spans="1:9" ht="12.75">
      <c r="A806" s="96" t="s">
        <v>379</v>
      </c>
      <c r="B806" s="95">
        <v>60344</v>
      </c>
      <c r="E806" s="84">
        <v>38998753</v>
      </c>
      <c r="F806" s="85" t="s">
        <v>537</v>
      </c>
      <c r="H806" s="96" t="s">
        <v>732</v>
      </c>
      <c r="I806" s="95">
        <v>584849</v>
      </c>
    </row>
    <row r="807" spans="1:9" ht="12.75">
      <c r="A807" s="96" t="s">
        <v>448</v>
      </c>
      <c r="B807" s="95">
        <v>74884</v>
      </c>
      <c r="E807" s="84">
        <v>39001020</v>
      </c>
      <c r="F807" s="92" t="s">
        <v>48</v>
      </c>
      <c r="H807" s="96" t="s">
        <v>580</v>
      </c>
      <c r="I807" s="95">
        <v>91087</v>
      </c>
    </row>
    <row r="808" spans="1:9" ht="12.75">
      <c r="A808" s="96" t="s">
        <v>71</v>
      </c>
      <c r="B808" s="95">
        <v>108101</v>
      </c>
      <c r="E808" s="84">
        <v>39156417</v>
      </c>
      <c r="F808" s="85" t="s">
        <v>206</v>
      </c>
      <c r="H808" s="96" t="s">
        <v>537</v>
      </c>
      <c r="I808" s="95">
        <v>38998753</v>
      </c>
    </row>
    <row r="809" spans="1:9" ht="12.75">
      <c r="A809" s="96" t="s">
        <v>450</v>
      </c>
      <c r="B809" s="95">
        <v>624839</v>
      </c>
      <c r="E809" s="84">
        <v>39227286</v>
      </c>
      <c r="F809" s="92" t="s">
        <v>65</v>
      </c>
      <c r="H809" s="96" t="s">
        <v>540</v>
      </c>
      <c r="I809" s="95">
        <v>37871004</v>
      </c>
    </row>
    <row r="810" spans="1:9" ht="12.75">
      <c r="A810" s="96" t="s">
        <v>453</v>
      </c>
      <c r="B810" s="95">
        <v>593748</v>
      </c>
      <c r="E810" s="84">
        <v>39300453</v>
      </c>
      <c r="F810" s="85" t="s">
        <v>641</v>
      </c>
      <c r="H810" s="96" t="s">
        <v>542</v>
      </c>
      <c r="I810" s="95">
        <v>55684941</v>
      </c>
    </row>
    <row r="811" spans="1:9" ht="12.75">
      <c r="A811" s="96" t="s">
        <v>455</v>
      </c>
      <c r="B811" s="95">
        <v>80626</v>
      </c>
      <c r="E811" s="84">
        <v>39635319</v>
      </c>
      <c r="F811" s="92" t="s">
        <v>153</v>
      </c>
      <c r="H811" s="96" t="s">
        <v>544</v>
      </c>
      <c r="I811" s="95">
        <v>34465468</v>
      </c>
    </row>
    <row r="812" spans="1:9" ht="12.75">
      <c r="A812" s="96" t="s">
        <v>418</v>
      </c>
      <c r="B812" s="95">
        <v>66273</v>
      </c>
      <c r="E812" s="84">
        <v>39831555</v>
      </c>
      <c r="F812" s="85" t="s">
        <v>431</v>
      </c>
      <c r="H812" s="96" t="s">
        <v>228</v>
      </c>
      <c r="I812" s="95">
        <v>43101</v>
      </c>
    </row>
    <row r="813" spans="1:9" ht="12.75">
      <c r="A813" s="96" t="s">
        <v>457</v>
      </c>
      <c r="B813" s="95">
        <v>1634044</v>
      </c>
      <c r="E813" s="84">
        <v>40321764</v>
      </c>
      <c r="F813" s="92" t="s">
        <v>81</v>
      </c>
      <c r="H813" s="96" t="s">
        <v>546</v>
      </c>
      <c r="I813" s="95">
        <v>30402154</v>
      </c>
    </row>
    <row r="814" spans="1:9" ht="12.75">
      <c r="A814" s="96" t="s">
        <v>733</v>
      </c>
      <c r="B814" s="95">
        <v>590965</v>
      </c>
      <c r="E814" s="84">
        <v>41575944</v>
      </c>
      <c r="F814" s="85" t="s">
        <v>559</v>
      </c>
      <c r="H814" s="96" t="s">
        <v>548</v>
      </c>
      <c r="I814" s="95">
        <v>36088229</v>
      </c>
    </row>
    <row r="815" spans="1:9" ht="12.75">
      <c r="A815" s="96" t="s">
        <v>734</v>
      </c>
      <c r="B815" s="95">
        <v>592621</v>
      </c>
      <c r="E815" s="84">
        <v>41903575</v>
      </c>
      <c r="F815" s="85" t="s">
        <v>551</v>
      </c>
      <c r="H815" s="96" t="s">
        <v>549</v>
      </c>
      <c r="I815" s="95">
        <v>55722275</v>
      </c>
    </row>
    <row r="816" spans="1:9" ht="12.75">
      <c r="A816" s="96" t="s">
        <v>460</v>
      </c>
      <c r="B816" s="95">
        <v>74953</v>
      </c>
      <c r="E816" s="84">
        <v>42397648</v>
      </c>
      <c r="F816" s="85" t="s">
        <v>132</v>
      </c>
      <c r="H816" s="96" t="s">
        <v>551</v>
      </c>
      <c r="I816" s="95">
        <v>41903575</v>
      </c>
    </row>
    <row r="817" spans="1:9" ht="12.75">
      <c r="A817" s="96" t="s">
        <v>461</v>
      </c>
      <c r="B817" s="95">
        <v>75092</v>
      </c>
      <c r="E817" s="84">
        <v>42397659</v>
      </c>
      <c r="F817" s="85" t="s">
        <v>135</v>
      </c>
      <c r="H817" s="96" t="s">
        <v>912</v>
      </c>
      <c r="I817" s="95">
        <v>8001352</v>
      </c>
    </row>
    <row r="818" spans="1:9" ht="12.75">
      <c r="A818" s="94" t="s">
        <v>618</v>
      </c>
      <c r="B818" s="95">
        <v>101688</v>
      </c>
      <c r="E818" s="84">
        <v>49842071</v>
      </c>
      <c r="F818" s="85" t="s">
        <v>792</v>
      </c>
      <c r="H818" s="94" t="s">
        <v>793</v>
      </c>
      <c r="I818" s="95">
        <v>55738540</v>
      </c>
    </row>
    <row r="819" spans="1:9" ht="12.75">
      <c r="A819" s="96" t="s">
        <v>354</v>
      </c>
      <c r="B819" s="95">
        <v>58184</v>
      </c>
      <c r="E819" s="84">
        <v>51207319</v>
      </c>
      <c r="F819" s="92" t="s">
        <v>185</v>
      </c>
      <c r="H819" s="98" t="s">
        <v>920</v>
      </c>
      <c r="I819" s="99">
        <v>77536686</v>
      </c>
    </row>
    <row r="820" spans="1:9" ht="12.75">
      <c r="A820" s="96" t="s">
        <v>318</v>
      </c>
      <c r="B820" s="95">
        <v>56042</v>
      </c>
      <c r="E820" s="84">
        <v>52663726</v>
      </c>
      <c r="F820" s="92" t="s">
        <v>165</v>
      </c>
      <c r="H820" s="96" t="s">
        <v>707</v>
      </c>
      <c r="I820" s="95">
        <v>299752</v>
      </c>
    </row>
    <row r="821" spans="1:9" ht="12.75">
      <c r="A821" s="96" t="s">
        <v>738</v>
      </c>
      <c r="B821" s="95">
        <v>9006422</v>
      </c>
      <c r="E821" s="84">
        <v>53973981</v>
      </c>
      <c r="F821" s="85" t="s">
        <v>782</v>
      </c>
      <c r="H821" s="96" t="s">
        <v>791</v>
      </c>
      <c r="I821" s="95">
        <v>28911015</v>
      </c>
    </row>
    <row r="822" spans="1:9" ht="12.75">
      <c r="A822" s="96" t="s">
        <v>717</v>
      </c>
      <c r="B822" s="95">
        <v>443481</v>
      </c>
      <c r="E822" s="84">
        <v>54350480</v>
      </c>
      <c r="F822" s="85" t="s">
        <v>671</v>
      </c>
      <c r="H822" s="96" t="s">
        <v>675</v>
      </c>
      <c r="I822" s="95">
        <v>126738</v>
      </c>
    </row>
    <row r="823" spans="1:9" ht="12.75">
      <c r="A823" s="96" t="s">
        <v>579</v>
      </c>
      <c r="B823" s="95">
        <v>90948</v>
      </c>
      <c r="E823" s="84">
        <v>54965241</v>
      </c>
      <c r="F823" s="85" t="s">
        <v>789</v>
      </c>
      <c r="H823" s="96" t="s">
        <v>286</v>
      </c>
      <c r="I823" s="95">
        <v>52686</v>
      </c>
    </row>
    <row r="824" spans="1:9" ht="12.75">
      <c r="A824" s="96" t="s">
        <v>739</v>
      </c>
      <c r="B824" s="95">
        <v>59467968</v>
      </c>
      <c r="E824" s="84">
        <v>55673897</v>
      </c>
      <c r="F824" s="92" t="s">
        <v>60</v>
      </c>
      <c r="H824" s="96" t="s">
        <v>501</v>
      </c>
      <c r="I824" s="95">
        <v>79016</v>
      </c>
    </row>
    <row r="825" spans="1:9" ht="12.75">
      <c r="A825" s="96" t="s">
        <v>137</v>
      </c>
      <c r="B825" s="95">
        <v>1136</v>
      </c>
      <c r="E825" s="84">
        <v>55684941</v>
      </c>
      <c r="F825" s="85" t="s">
        <v>542</v>
      </c>
      <c r="H825" s="96" t="s">
        <v>498</v>
      </c>
      <c r="I825" s="95">
        <v>75694</v>
      </c>
    </row>
    <row r="826" spans="1:9" ht="12.75">
      <c r="A826" s="96" t="s">
        <v>134</v>
      </c>
      <c r="B826" s="95">
        <v>1135</v>
      </c>
      <c r="E826" s="84">
        <v>55722275</v>
      </c>
      <c r="F826" s="85" t="s">
        <v>549</v>
      </c>
      <c r="H826" s="103" t="s">
        <v>927</v>
      </c>
      <c r="I826" s="103">
        <v>999999992</v>
      </c>
    </row>
    <row r="827" spans="1:9" ht="25.5">
      <c r="A827" s="96" t="s">
        <v>139</v>
      </c>
      <c r="B827" s="95">
        <v>1140</v>
      </c>
      <c r="E827" s="84">
        <v>55738540</v>
      </c>
      <c r="F827" s="86" t="s">
        <v>793</v>
      </c>
      <c r="H827" s="103" t="s">
        <v>928</v>
      </c>
      <c r="I827" s="103">
        <v>999999993</v>
      </c>
    </row>
    <row r="828" spans="1:9" ht="12.75">
      <c r="A828" s="96" t="s">
        <v>742</v>
      </c>
      <c r="B828" s="95">
        <v>2385855</v>
      </c>
      <c r="E828" s="84">
        <v>56391572</v>
      </c>
      <c r="F828" s="85" t="s">
        <v>754</v>
      </c>
      <c r="H828" s="96" t="s">
        <v>518</v>
      </c>
      <c r="I828" s="95">
        <v>78400</v>
      </c>
    </row>
    <row r="829" spans="1:9" ht="12.75">
      <c r="A829" s="96" t="s">
        <v>743</v>
      </c>
      <c r="B829" s="95">
        <v>62015398</v>
      </c>
      <c r="E829" s="84">
        <v>57117314</v>
      </c>
      <c r="F829" s="92" t="s">
        <v>183</v>
      </c>
      <c r="H829" s="96" t="s">
        <v>665</v>
      </c>
      <c r="I829" s="95">
        <v>121448</v>
      </c>
    </row>
    <row r="830" spans="1:9" ht="12.75">
      <c r="A830" s="96" t="s">
        <v>239</v>
      </c>
      <c r="B830" s="95">
        <v>50077</v>
      </c>
      <c r="E830" s="84">
        <v>57117416</v>
      </c>
      <c r="F830" s="92" t="s">
        <v>78</v>
      </c>
      <c r="H830" s="96" t="s">
        <v>652</v>
      </c>
      <c r="I830" s="95">
        <v>112492</v>
      </c>
    </row>
    <row r="831" spans="1:9" ht="12.75">
      <c r="A831" s="96" t="s">
        <v>745</v>
      </c>
      <c r="B831" s="95">
        <v>70476823</v>
      </c>
      <c r="E831" s="84">
        <v>57117449</v>
      </c>
      <c r="F831" s="92" t="s">
        <v>68</v>
      </c>
      <c r="H831" s="94" t="s">
        <v>490</v>
      </c>
      <c r="I831" s="95">
        <v>75467</v>
      </c>
    </row>
    <row r="832" spans="1:9" ht="12.75">
      <c r="A832" s="100" t="s">
        <v>825</v>
      </c>
      <c r="B832" s="99">
        <v>1141</v>
      </c>
      <c r="E832" s="84">
        <v>57465288</v>
      </c>
      <c r="F832" s="92" t="s">
        <v>278</v>
      </c>
      <c r="H832" s="96" t="s">
        <v>759</v>
      </c>
      <c r="I832" s="95">
        <v>1582098</v>
      </c>
    </row>
    <row r="833" spans="1:9" ht="12.75">
      <c r="A833" s="96" t="s">
        <v>163</v>
      </c>
      <c r="B833" s="95">
        <v>1313275</v>
      </c>
      <c r="E833" s="84">
        <v>57653857</v>
      </c>
      <c r="F833" s="92" t="s">
        <v>70</v>
      </c>
      <c r="H833" s="96" t="s">
        <v>787</v>
      </c>
      <c r="I833" s="95">
        <v>13647353</v>
      </c>
    </row>
    <row r="834" spans="1:9" ht="12.75">
      <c r="A834" s="96" t="s">
        <v>713</v>
      </c>
      <c r="B834" s="95">
        <v>315220</v>
      </c>
      <c r="E834" s="84">
        <v>57835924</v>
      </c>
      <c r="F834" s="85" t="s">
        <v>341</v>
      </c>
      <c r="H834" s="96" t="s">
        <v>930</v>
      </c>
      <c r="I834" s="95">
        <v>25551137</v>
      </c>
    </row>
    <row r="835" spans="1:9" ht="12.75">
      <c r="A835" s="96" t="s">
        <v>721</v>
      </c>
      <c r="B835" s="95">
        <v>505602</v>
      </c>
      <c r="E835" s="84">
        <v>59467968</v>
      </c>
      <c r="F835" s="85" t="s">
        <v>739</v>
      </c>
      <c r="H835" s="96" t="s">
        <v>676</v>
      </c>
      <c r="I835" s="95">
        <v>127480</v>
      </c>
    </row>
    <row r="836" spans="1:9" ht="12.75">
      <c r="A836" s="96" t="s">
        <v>462</v>
      </c>
      <c r="B836" s="95">
        <v>108383</v>
      </c>
      <c r="E836" s="84">
        <v>60153493</v>
      </c>
      <c r="F836" s="86" t="s">
        <v>272</v>
      </c>
      <c r="H836" s="96" t="s">
        <v>723</v>
      </c>
      <c r="I836" s="95">
        <v>512561</v>
      </c>
    </row>
    <row r="837" spans="1:9" ht="12.75">
      <c r="A837" s="96" t="s">
        <v>735</v>
      </c>
      <c r="B837" s="95">
        <v>613354</v>
      </c>
      <c r="E837" s="84">
        <v>60568050</v>
      </c>
      <c r="F837" s="85" t="s">
        <v>682</v>
      </c>
      <c r="H837" s="96" t="s">
        <v>516</v>
      </c>
      <c r="I837" s="95">
        <v>78308</v>
      </c>
    </row>
    <row r="838" spans="1:9" ht="12.75">
      <c r="A838" s="96" t="s">
        <v>666</v>
      </c>
      <c r="B838" s="95">
        <v>121697</v>
      </c>
      <c r="E838" s="84">
        <v>60851345</v>
      </c>
      <c r="F838" s="92" t="s">
        <v>177</v>
      </c>
      <c r="H838" s="96" t="s">
        <v>658</v>
      </c>
      <c r="I838" s="95">
        <v>115866</v>
      </c>
    </row>
    <row r="839" spans="1:9" ht="12.75">
      <c r="A839" s="96" t="s">
        <v>728</v>
      </c>
      <c r="B839" s="95">
        <v>531828</v>
      </c>
      <c r="E839" s="84">
        <v>62015398</v>
      </c>
      <c r="F839" s="85" t="s">
        <v>743</v>
      </c>
      <c r="H839" s="96" t="s">
        <v>615</v>
      </c>
      <c r="I839" s="95">
        <v>101020</v>
      </c>
    </row>
    <row r="840" spans="1:9" ht="12.75">
      <c r="A840" s="96" t="s">
        <v>749</v>
      </c>
      <c r="B840" s="95">
        <v>86220420</v>
      </c>
      <c r="E840" s="84">
        <v>62450060</v>
      </c>
      <c r="F840" s="86" t="s">
        <v>794</v>
      </c>
      <c r="H840" s="94" t="s">
        <v>280</v>
      </c>
      <c r="I840" s="95">
        <v>52244</v>
      </c>
    </row>
    <row r="841" spans="1:9" ht="12.75">
      <c r="A841" s="96" t="s">
        <v>751</v>
      </c>
      <c r="B841" s="95">
        <v>3771195</v>
      </c>
      <c r="E841" s="84">
        <v>62450071</v>
      </c>
      <c r="F841" s="86" t="s">
        <v>795</v>
      </c>
      <c r="H841" s="94" t="s">
        <v>674</v>
      </c>
      <c r="I841" s="95">
        <v>126727</v>
      </c>
    </row>
    <row r="842" spans="1:9" ht="12.75">
      <c r="A842" s="96" t="s">
        <v>49</v>
      </c>
      <c r="B842" s="95">
        <v>91203</v>
      </c>
      <c r="E842" s="84">
        <v>62476599</v>
      </c>
      <c r="F842" s="85" t="s">
        <v>390</v>
      </c>
      <c r="H842" s="94" t="s">
        <v>440</v>
      </c>
      <c r="I842" s="95">
        <v>68768</v>
      </c>
    </row>
    <row r="843" spans="1:9" ht="12.75">
      <c r="A843" s="96" t="s">
        <v>444</v>
      </c>
      <c r="B843" s="95">
        <v>71363</v>
      </c>
      <c r="E843" s="84">
        <v>64091914</v>
      </c>
      <c r="F843" s="86" t="s">
        <v>308</v>
      </c>
      <c r="H843" s="94" t="s">
        <v>794</v>
      </c>
      <c r="I843" s="95">
        <v>62450060</v>
      </c>
    </row>
    <row r="844" spans="1:9" ht="12.75">
      <c r="A844" s="96" t="s">
        <v>660</v>
      </c>
      <c r="B844" s="95">
        <v>117840</v>
      </c>
      <c r="E844" s="84">
        <v>65510443</v>
      </c>
      <c r="F844" s="92" t="s">
        <v>174</v>
      </c>
      <c r="H844" s="94" t="s">
        <v>795</v>
      </c>
      <c r="I844" s="95">
        <v>62450071</v>
      </c>
    </row>
    <row r="845" spans="1:9" ht="12.75">
      <c r="A845" s="96" t="s">
        <v>753</v>
      </c>
      <c r="B845" s="95">
        <v>1405103</v>
      </c>
      <c r="E845" s="84">
        <v>67562394</v>
      </c>
      <c r="F845" s="92" t="s">
        <v>54</v>
      </c>
      <c r="H845" s="96" t="s">
        <v>456</v>
      </c>
      <c r="I845" s="95">
        <v>72571</v>
      </c>
    </row>
    <row r="846" spans="1:9" ht="12.75">
      <c r="A846" s="96" t="s">
        <v>754</v>
      </c>
      <c r="B846" s="95">
        <v>56391572</v>
      </c>
      <c r="E846" s="84">
        <v>67730103</v>
      </c>
      <c r="F846" s="86" t="s">
        <v>685</v>
      </c>
      <c r="H846" s="96" t="s">
        <v>420</v>
      </c>
      <c r="I846" s="95">
        <v>66751</v>
      </c>
    </row>
    <row r="847" spans="1:9" ht="12.75">
      <c r="A847" s="96" t="s">
        <v>166</v>
      </c>
      <c r="B847" s="95">
        <v>7440020</v>
      </c>
      <c r="E847" s="84">
        <v>67730114</v>
      </c>
      <c r="F847" s="86" t="s">
        <v>684</v>
      </c>
      <c r="H847" s="100" t="s">
        <v>917</v>
      </c>
      <c r="I847" s="99">
        <v>23501817</v>
      </c>
    </row>
    <row r="848" spans="1:9" ht="12.75">
      <c r="A848" s="96" t="s">
        <v>169</v>
      </c>
      <c r="B848" s="95">
        <v>373024</v>
      </c>
      <c r="E848" s="84">
        <v>68006837</v>
      </c>
      <c r="F848" s="86" t="s">
        <v>231</v>
      </c>
      <c r="H848" s="96" t="s">
        <v>277</v>
      </c>
      <c r="I848" s="95">
        <v>51796</v>
      </c>
    </row>
    <row r="849" spans="1:9" ht="12.75">
      <c r="A849" s="96" t="s">
        <v>172</v>
      </c>
      <c r="B849" s="95">
        <v>3333673</v>
      </c>
      <c r="E849" s="84">
        <v>69782907</v>
      </c>
      <c r="F849" s="92" t="s">
        <v>159</v>
      </c>
      <c r="H849" s="96" t="s">
        <v>790</v>
      </c>
      <c r="I849" s="95">
        <v>26995915</v>
      </c>
    </row>
    <row r="850" spans="1:9" ht="12.75">
      <c r="A850" s="96" t="s">
        <v>175</v>
      </c>
      <c r="B850" s="95">
        <v>13463393</v>
      </c>
      <c r="E850" s="84">
        <v>70362504</v>
      </c>
      <c r="F850" s="92" t="s">
        <v>298</v>
      </c>
      <c r="H850" s="96" t="s">
        <v>603</v>
      </c>
      <c r="I850" s="95">
        <v>99661</v>
      </c>
    </row>
    <row r="851" spans="1:9" ht="12.75">
      <c r="A851" s="100" t="s">
        <v>907</v>
      </c>
      <c r="B851" s="99">
        <v>7718549</v>
      </c>
      <c r="E851" s="84">
        <v>70476823</v>
      </c>
      <c r="F851" s="85" t="s">
        <v>745</v>
      </c>
      <c r="H851" s="96" t="s">
        <v>215</v>
      </c>
      <c r="I851" s="95">
        <v>7440622</v>
      </c>
    </row>
    <row r="852" spans="1:9" ht="12.75">
      <c r="A852" s="96" t="s">
        <v>178</v>
      </c>
      <c r="B852" s="95">
        <v>12054487</v>
      </c>
      <c r="E852" s="84">
        <v>70648269</v>
      </c>
      <c r="F852" s="92" t="s">
        <v>63</v>
      </c>
      <c r="H852" s="96" t="s">
        <v>905</v>
      </c>
      <c r="I852" s="95">
        <v>1314621</v>
      </c>
    </row>
    <row r="853" spans="1:9" ht="12.75">
      <c r="A853" s="100" t="s">
        <v>908</v>
      </c>
      <c r="B853" s="99">
        <v>13138459</v>
      </c>
      <c r="E853" s="84">
        <v>72918219</v>
      </c>
      <c r="F853" s="92" t="s">
        <v>72</v>
      </c>
      <c r="H853" s="96" t="s">
        <v>691</v>
      </c>
      <c r="I853" s="95">
        <v>143679</v>
      </c>
    </row>
    <row r="854" spans="1:9" ht="12.75">
      <c r="A854" s="96" t="s">
        <v>181</v>
      </c>
      <c r="B854" s="95">
        <v>1313991</v>
      </c>
      <c r="E854" s="84">
        <v>74472370</v>
      </c>
      <c r="F854" s="92" t="s">
        <v>168</v>
      </c>
      <c r="H854" s="96" t="s">
        <v>760</v>
      </c>
      <c r="I854" s="95">
        <v>2068782</v>
      </c>
    </row>
    <row r="855" spans="1:9" ht="12.75">
      <c r="A855" s="96" t="s">
        <v>141</v>
      </c>
      <c r="B855" s="95">
        <v>1146</v>
      </c>
      <c r="E855" s="84">
        <v>76180966</v>
      </c>
      <c r="F855" s="86" t="s">
        <v>704</v>
      </c>
      <c r="H855" s="96" t="s">
        <v>504</v>
      </c>
      <c r="I855" s="95">
        <v>108054</v>
      </c>
    </row>
    <row r="856" spans="1:9" ht="12.75">
      <c r="A856" s="96" t="s">
        <v>186</v>
      </c>
      <c r="B856" s="95">
        <v>12035722</v>
      </c>
      <c r="E856" s="84">
        <v>77501634</v>
      </c>
      <c r="F856" s="85" t="s">
        <v>712</v>
      </c>
      <c r="H856" s="96" t="s">
        <v>507</v>
      </c>
      <c r="I856" s="95">
        <v>593602</v>
      </c>
    </row>
    <row r="857" spans="1:9" ht="12.75">
      <c r="A857" s="100" t="s">
        <v>909</v>
      </c>
      <c r="B857" s="99">
        <v>7786814</v>
      </c>
      <c r="E857" s="87">
        <v>77536664</v>
      </c>
      <c r="F857" s="88" t="s">
        <v>845</v>
      </c>
      <c r="H857" s="96" t="s">
        <v>471</v>
      </c>
      <c r="I857" s="95">
        <v>75014</v>
      </c>
    </row>
    <row r="858" spans="1:9" ht="12.75">
      <c r="A858" s="96" t="s">
        <v>189</v>
      </c>
      <c r="B858" s="95">
        <v>1271289</v>
      </c>
      <c r="E858" s="87">
        <v>77536675</v>
      </c>
      <c r="F858" s="88" t="s">
        <v>853</v>
      </c>
      <c r="H858" s="96" t="s">
        <v>472</v>
      </c>
      <c r="I858" s="95">
        <v>75025</v>
      </c>
    </row>
    <row r="859" spans="1:9" ht="12.75">
      <c r="A859" s="96" t="s">
        <v>297</v>
      </c>
      <c r="B859" s="95">
        <v>54115</v>
      </c>
      <c r="E859" s="87">
        <v>77536686</v>
      </c>
      <c r="F859" s="88" t="s">
        <v>920</v>
      </c>
      <c r="H859" s="96" t="s">
        <v>483</v>
      </c>
      <c r="I859" s="95">
        <v>75354</v>
      </c>
    </row>
    <row r="860" spans="1:9" ht="12.75">
      <c r="A860" s="96" t="s">
        <v>389</v>
      </c>
      <c r="B860" s="95">
        <v>61574</v>
      </c>
      <c r="E860" s="84">
        <v>86220420</v>
      </c>
      <c r="F860" s="85" t="s">
        <v>749</v>
      </c>
      <c r="H860" s="96" t="s">
        <v>230</v>
      </c>
      <c r="I860" s="95">
        <v>43104</v>
      </c>
    </row>
    <row r="861" spans="1:9" ht="12.75">
      <c r="A861" s="96" t="s">
        <v>465</v>
      </c>
      <c r="B861" s="95">
        <v>7697372</v>
      </c>
      <c r="E861" s="84">
        <v>108171262</v>
      </c>
      <c r="F861" s="85" t="s">
        <v>578</v>
      </c>
      <c r="H861" s="96" t="s">
        <v>545</v>
      </c>
      <c r="I861" s="95">
        <v>81812</v>
      </c>
    </row>
    <row r="862" spans="1:9" ht="12.75">
      <c r="A862" s="96" t="s">
        <v>896</v>
      </c>
      <c r="B862" s="95">
        <v>139139</v>
      </c>
      <c r="E862" s="87">
        <v>191234227</v>
      </c>
      <c r="F862" s="88" t="s">
        <v>924</v>
      </c>
      <c r="H862" s="96" t="s">
        <v>190</v>
      </c>
      <c r="I862" s="95">
        <v>1206</v>
      </c>
    </row>
    <row r="863" spans="1:9" ht="12.75">
      <c r="A863" s="96" t="s">
        <v>144</v>
      </c>
      <c r="B863" s="95">
        <v>1148</v>
      </c>
      <c r="E863" s="87">
        <v>341972314</v>
      </c>
      <c r="F863" s="88" t="s">
        <v>925</v>
      </c>
      <c r="H863" s="96" t="s">
        <v>906</v>
      </c>
      <c r="I863" s="95">
        <v>1330207</v>
      </c>
    </row>
    <row r="864" spans="1:9" ht="12.75">
      <c r="A864" s="94" t="s">
        <v>756</v>
      </c>
      <c r="B864" s="95">
        <v>18662538</v>
      </c>
      <c r="H864" s="96" t="s">
        <v>221</v>
      </c>
      <c r="I864" s="95">
        <v>7440666</v>
      </c>
    </row>
    <row r="865" spans="1:9" ht="12.75">
      <c r="A865" s="96" t="s">
        <v>600</v>
      </c>
      <c r="B865" s="95">
        <v>98953</v>
      </c>
      <c r="H865" s="96" t="s">
        <v>224</v>
      </c>
      <c r="I865" s="95">
        <v>1314132</v>
      </c>
    </row>
    <row r="866" spans="1:9" ht="12.75">
      <c r="A866" s="96" t="s">
        <v>757</v>
      </c>
      <c r="B866" s="95">
        <v>1836755</v>
      </c>
      <c r="H866" s="96" t="s">
        <v>785</v>
      </c>
      <c r="I866" s="95">
        <v>12122677</v>
      </c>
    </row>
    <row r="867" spans="1:2" ht="12.75">
      <c r="A867" s="96" t="s">
        <v>426</v>
      </c>
      <c r="B867" s="95">
        <v>67209</v>
      </c>
    </row>
    <row r="868" spans="1:2" ht="12.75">
      <c r="A868" s="96" t="s">
        <v>367</v>
      </c>
      <c r="B868" s="95">
        <v>59870</v>
      </c>
    </row>
    <row r="869" spans="1:2" ht="12.75">
      <c r="A869" s="96" t="s">
        <v>758</v>
      </c>
      <c r="B869" s="95">
        <v>10102440</v>
      </c>
    </row>
    <row r="870" spans="1:2" ht="12.75">
      <c r="A870" s="96" t="s">
        <v>274</v>
      </c>
      <c r="B870" s="95">
        <v>51752</v>
      </c>
    </row>
    <row r="871" spans="1:2" ht="12.75">
      <c r="A871" s="96" t="s">
        <v>313</v>
      </c>
      <c r="B871" s="95">
        <v>55867</v>
      </c>
    </row>
    <row r="872" spans="1:2" ht="12.75">
      <c r="A872" s="96" t="s">
        <v>708</v>
      </c>
      <c r="B872" s="95">
        <v>302705</v>
      </c>
    </row>
    <row r="873" spans="1:2" ht="12.75">
      <c r="A873" s="96" t="s">
        <v>310</v>
      </c>
      <c r="B873" s="95">
        <v>55630</v>
      </c>
    </row>
    <row r="874" spans="1:2" ht="12.75">
      <c r="A874" s="96" t="s">
        <v>817</v>
      </c>
      <c r="B874" s="96">
        <v>10024972</v>
      </c>
    </row>
    <row r="875" spans="1:2" ht="12.75">
      <c r="A875" s="96" t="s">
        <v>442</v>
      </c>
      <c r="B875" s="95">
        <v>70257</v>
      </c>
    </row>
    <row r="876" spans="1:2" ht="12.75">
      <c r="A876" s="96" t="s">
        <v>748</v>
      </c>
      <c r="B876" s="95">
        <v>924425</v>
      </c>
    </row>
    <row r="877" spans="1:2" ht="12.75">
      <c r="A877" s="94" t="s">
        <v>720</v>
      </c>
      <c r="B877" s="95">
        <v>494031</v>
      </c>
    </row>
    <row r="878" spans="1:2" ht="12.75">
      <c r="A878" s="94" t="s">
        <v>903</v>
      </c>
      <c r="B878" s="95">
        <v>1116547</v>
      </c>
    </row>
    <row r="879" spans="1:2" ht="12.75">
      <c r="A879" s="96" t="s">
        <v>306</v>
      </c>
      <c r="B879" s="95">
        <v>55185</v>
      </c>
    </row>
    <row r="880" spans="1:2" ht="12.75">
      <c r="A880" s="96" t="s">
        <v>408</v>
      </c>
      <c r="B880" s="95">
        <v>62759</v>
      </c>
    </row>
    <row r="881" spans="1:2" ht="12.75">
      <c r="A881" s="96" t="s">
        <v>747</v>
      </c>
      <c r="B881" s="95">
        <v>924163</v>
      </c>
    </row>
    <row r="882" spans="1:2" ht="12.75">
      <c r="A882" s="96" t="s">
        <v>737</v>
      </c>
      <c r="B882" s="95">
        <v>621647</v>
      </c>
    </row>
    <row r="883" spans="1:2" ht="12.75">
      <c r="A883" s="96" t="s">
        <v>562</v>
      </c>
      <c r="B883" s="95">
        <v>86306</v>
      </c>
    </row>
    <row r="884" spans="1:2" ht="12.75">
      <c r="A884" s="96" t="s">
        <v>761</v>
      </c>
      <c r="B884" s="95">
        <v>10595956</v>
      </c>
    </row>
    <row r="885" spans="1:2" ht="12.75">
      <c r="A885" s="96" t="s">
        <v>763</v>
      </c>
      <c r="B885" s="95">
        <v>4549400</v>
      </c>
    </row>
    <row r="886" spans="1:2" ht="12.75">
      <c r="A886" s="96" t="s">
        <v>369</v>
      </c>
      <c r="B886" s="95">
        <v>59892</v>
      </c>
    </row>
    <row r="887" spans="1:2" ht="12.75">
      <c r="A887" s="96" t="s">
        <v>741</v>
      </c>
      <c r="B887" s="95">
        <v>759739</v>
      </c>
    </row>
    <row r="888" spans="1:2" ht="12.75">
      <c r="A888" s="96" t="s">
        <v>902</v>
      </c>
      <c r="B888" s="95">
        <v>684935</v>
      </c>
    </row>
    <row r="889" spans="1:2" ht="12.75">
      <c r="A889" s="96" t="s">
        <v>736</v>
      </c>
      <c r="B889" s="95">
        <v>615532</v>
      </c>
    </row>
    <row r="890" spans="1:2" ht="12.75">
      <c r="A890" s="96" t="s">
        <v>765</v>
      </c>
      <c r="B890" s="95">
        <v>16543558</v>
      </c>
    </row>
    <row r="891" spans="1:2" ht="12.75">
      <c r="A891" s="96" t="s">
        <v>613</v>
      </c>
      <c r="B891" s="95">
        <v>100754</v>
      </c>
    </row>
    <row r="892" spans="1:2" ht="12.75">
      <c r="A892" s="96" t="s">
        <v>750</v>
      </c>
      <c r="B892" s="95">
        <v>930552</v>
      </c>
    </row>
    <row r="893" spans="1:2" ht="12.75">
      <c r="A893" s="96" t="s">
        <v>767</v>
      </c>
      <c r="B893" s="95">
        <v>13256229</v>
      </c>
    </row>
    <row r="894" spans="1:2" ht="12.75">
      <c r="A894" s="96" t="s">
        <v>438</v>
      </c>
      <c r="B894" s="95">
        <v>68224</v>
      </c>
    </row>
    <row r="895" spans="1:2" ht="12.75">
      <c r="A895" s="96" t="s">
        <v>768</v>
      </c>
      <c r="B895" s="95">
        <v>6533002</v>
      </c>
    </row>
    <row r="896" spans="1:2" ht="12.75">
      <c r="A896" s="96" t="s">
        <v>596</v>
      </c>
      <c r="B896" s="95">
        <v>97563</v>
      </c>
    </row>
    <row r="897" spans="1:2" ht="12.75">
      <c r="A897" s="96" t="s">
        <v>874</v>
      </c>
      <c r="B897" s="95">
        <v>90040</v>
      </c>
    </row>
    <row r="898" spans="1:2" ht="12.75">
      <c r="A898" s="96" t="s">
        <v>683</v>
      </c>
      <c r="B898" s="95">
        <v>134292</v>
      </c>
    </row>
    <row r="899" spans="1:2" ht="12.75">
      <c r="A899" s="96" t="s">
        <v>710</v>
      </c>
      <c r="B899" s="95">
        <v>303479</v>
      </c>
    </row>
    <row r="900" spans="1:2" ht="12.75">
      <c r="A900" s="96" t="s">
        <v>467</v>
      </c>
      <c r="B900" s="95">
        <v>95487</v>
      </c>
    </row>
    <row r="901" spans="1:2" ht="12.75">
      <c r="A901" s="96" t="s">
        <v>762</v>
      </c>
      <c r="B901" s="95">
        <v>2234131</v>
      </c>
    </row>
    <row r="902" spans="1:2" ht="12.75">
      <c r="A902" s="96" t="s">
        <v>725</v>
      </c>
      <c r="B902" s="95">
        <v>528290</v>
      </c>
    </row>
    <row r="903" spans="1:2" ht="12.75">
      <c r="A903" s="96" t="s">
        <v>766</v>
      </c>
      <c r="B903" s="95">
        <v>2646175</v>
      </c>
    </row>
    <row r="904" spans="1:2" ht="12.75">
      <c r="A904" s="96" t="s">
        <v>469</v>
      </c>
      <c r="B904" s="95">
        <v>8014957</v>
      </c>
    </row>
    <row r="905" spans="1:2" ht="12.75">
      <c r="A905" s="96" t="s">
        <v>192</v>
      </c>
      <c r="B905" s="95">
        <v>20816120</v>
      </c>
    </row>
    <row r="906" spans="1:2" ht="12.75">
      <c r="A906" s="96" t="s">
        <v>876</v>
      </c>
      <c r="B906" s="95">
        <v>95534</v>
      </c>
    </row>
    <row r="907" spans="1:2" ht="12.75">
      <c r="A907" s="96" t="s">
        <v>740</v>
      </c>
      <c r="B907" s="95">
        <v>636215</v>
      </c>
    </row>
    <row r="908" spans="1:2" ht="12.75">
      <c r="A908" s="96" t="s">
        <v>225</v>
      </c>
      <c r="B908" s="95">
        <v>42603</v>
      </c>
    </row>
    <row r="909" spans="1:2" ht="12.75">
      <c r="A909" s="96" t="s">
        <v>222</v>
      </c>
      <c r="B909" s="95">
        <v>42401</v>
      </c>
    </row>
    <row r="910" spans="1:2" ht="12.75">
      <c r="A910" s="96" t="s">
        <v>470</v>
      </c>
      <c r="B910" s="95">
        <v>95476</v>
      </c>
    </row>
    <row r="911" spans="1:2" ht="12.75">
      <c r="A911" s="96" t="s">
        <v>716</v>
      </c>
      <c r="B911" s="95">
        <v>434071</v>
      </c>
    </row>
    <row r="912" spans="1:2" ht="12.75">
      <c r="A912" s="96" t="s">
        <v>536</v>
      </c>
      <c r="B912" s="95">
        <v>79572</v>
      </c>
    </row>
    <row r="913" spans="1:2" ht="12.75">
      <c r="A913" s="96" t="s">
        <v>773</v>
      </c>
      <c r="B913" s="95">
        <v>10028156</v>
      </c>
    </row>
    <row r="914" spans="1:2" ht="12.75">
      <c r="A914" s="96" t="s">
        <v>150</v>
      </c>
      <c r="B914" s="95">
        <v>1151</v>
      </c>
    </row>
    <row r="915" spans="1:2" ht="12.75">
      <c r="A915" s="96" t="s">
        <v>147</v>
      </c>
      <c r="B915" s="95">
        <v>1150</v>
      </c>
    </row>
    <row r="916" spans="1:2" ht="12.75">
      <c r="A916" s="96" t="s">
        <v>774</v>
      </c>
      <c r="B916" s="95">
        <v>5216251</v>
      </c>
    </row>
    <row r="917" spans="1:2" ht="12.75">
      <c r="A917" s="96" t="s">
        <v>375</v>
      </c>
      <c r="B917" s="95">
        <v>60093</v>
      </c>
    </row>
    <row r="918" spans="1:2" ht="12.75">
      <c r="A918" s="96" t="s">
        <v>744</v>
      </c>
      <c r="B918" s="95">
        <v>794934</v>
      </c>
    </row>
    <row r="919" spans="1:2" ht="12.75">
      <c r="A919" s="96" t="s">
        <v>623</v>
      </c>
      <c r="B919" s="95">
        <v>104949</v>
      </c>
    </row>
    <row r="920" spans="1:2" ht="12.75">
      <c r="A920" s="96" t="s">
        <v>657</v>
      </c>
      <c r="B920" s="95">
        <v>115673</v>
      </c>
    </row>
    <row r="921" spans="1:2" ht="12.75">
      <c r="A921" s="96" t="s">
        <v>322</v>
      </c>
      <c r="B921" s="95">
        <v>56382</v>
      </c>
    </row>
    <row r="922" spans="1:2" ht="12.75">
      <c r="A922" s="96" t="s">
        <v>213</v>
      </c>
      <c r="B922" s="95">
        <v>11101</v>
      </c>
    </row>
    <row r="923" spans="1:2" ht="12.75">
      <c r="A923" s="96" t="s">
        <v>558</v>
      </c>
      <c r="B923" s="95">
        <v>85101</v>
      </c>
    </row>
    <row r="924" spans="1:2" ht="12.75">
      <c r="A924" s="96" t="s">
        <v>572</v>
      </c>
      <c r="B924" s="95">
        <v>88101</v>
      </c>
    </row>
    <row r="925" spans="1:2" ht="12.75">
      <c r="A925" s="94" t="s">
        <v>570</v>
      </c>
      <c r="B925" s="95">
        <v>1336363</v>
      </c>
    </row>
    <row r="926" spans="1:2" ht="12.75">
      <c r="A926" s="96" t="s">
        <v>626</v>
      </c>
      <c r="B926" s="95">
        <v>106478</v>
      </c>
    </row>
    <row r="927" spans="1:2" ht="12.75">
      <c r="A927" s="96" t="s">
        <v>64</v>
      </c>
      <c r="B927" s="95">
        <v>1059</v>
      </c>
    </row>
    <row r="928" spans="1:2" ht="12.75">
      <c r="A928" s="96" t="s">
        <v>64</v>
      </c>
      <c r="B928" s="95">
        <v>95692</v>
      </c>
    </row>
    <row r="929" spans="1:2" ht="12.75">
      <c r="A929" s="96" t="s">
        <v>664</v>
      </c>
      <c r="B929" s="95">
        <v>120718</v>
      </c>
    </row>
    <row r="930" spans="1:2" ht="12.75">
      <c r="A930" s="96" t="s">
        <v>473</v>
      </c>
      <c r="B930" s="95">
        <v>106445</v>
      </c>
    </row>
    <row r="931" spans="1:2" ht="12.75">
      <c r="A931" s="96" t="s">
        <v>625</v>
      </c>
      <c r="B931" s="95">
        <v>106467</v>
      </c>
    </row>
    <row r="932" spans="1:2" ht="12.75">
      <c r="A932" s="96" t="s">
        <v>607</v>
      </c>
      <c r="B932" s="95">
        <v>100254</v>
      </c>
    </row>
    <row r="933" spans="1:2" ht="12.75">
      <c r="A933" s="96" t="s">
        <v>283</v>
      </c>
      <c r="B933" s="95">
        <v>52675</v>
      </c>
    </row>
    <row r="934" spans="1:2" ht="12.75">
      <c r="A934" s="96" t="s">
        <v>550</v>
      </c>
      <c r="B934" s="95">
        <v>82688</v>
      </c>
    </row>
    <row r="935" spans="1:2" ht="12.75">
      <c r="A935" s="96" t="s">
        <v>568</v>
      </c>
      <c r="B935" s="95">
        <v>87865</v>
      </c>
    </row>
    <row r="936" spans="1:2" ht="12.75">
      <c r="A936" s="96" t="s">
        <v>337</v>
      </c>
      <c r="B936" s="95">
        <v>57330</v>
      </c>
    </row>
    <row r="937" spans="1:2" ht="12.75">
      <c r="A937" s="96" t="s">
        <v>530</v>
      </c>
      <c r="B937" s="95">
        <v>79210</v>
      </c>
    </row>
    <row r="938" spans="1:2" ht="12.75">
      <c r="A938" s="96" t="s">
        <v>474</v>
      </c>
      <c r="B938" s="95">
        <v>127184</v>
      </c>
    </row>
    <row r="939" spans="1:2" ht="12.75">
      <c r="A939" s="96" t="s">
        <v>475</v>
      </c>
      <c r="B939" s="95">
        <v>2795393</v>
      </c>
    </row>
    <row r="940" spans="1:2" ht="12.75">
      <c r="A940" s="96" t="s">
        <v>476</v>
      </c>
      <c r="B940" s="95">
        <v>198550</v>
      </c>
    </row>
    <row r="941" spans="1:2" ht="12.75">
      <c r="A941" s="96" t="s">
        <v>413</v>
      </c>
      <c r="B941" s="95">
        <v>63989</v>
      </c>
    </row>
    <row r="942" spans="1:2" ht="12.75">
      <c r="A942" s="96" t="s">
        <v>393</v>
      </c>
      <c r="B942" s="95">
        <v>62442</v>
      </c>
    </row>
    <row r="943" spans="1:2" ht="12.75">
      <c r="A943" s="96" t="s">
        <v>556</v>
      </c>
      <c r="B943" s="95">
        <v>85018</v>
      </c>
    </row>
    <row r="944" spans="1:2" ht="12.75">
      <c r="A944" s="96" t="s">
        <v>588</v>
      </c>
      <c r="B944" s="95">
        <v>94780</v>
      </c>
    </row>
    <row r="945" spans="1:2" ht="12.75">
      <c r="A945" s="96" t="s">
        <v>769</v>
      </c>
      <c r="B945" s="95">
        <v>3546109</v>
      </c>
    </row>
    <row r="946" spans="1:2" ht="12.75">
      <c r="A946" s="96" t="s">
        <v>236</v>
      </c>
      <c r="B946" s="95">
        <v>50066</v>
      </c>
    </row>
    <row r="947" spans="1:2" ht="12.75">
      <c r="A947" s="96" t="s">
        <v>477</v>
      </c>
      <c r="B947" s="95">
        <v>108952</v>
      </c>
    </row>
    <row r="948" spans="1:2" ht="12.75">
      <c r="A948" s="96" t="s">
        <v>372</v>
      </c>
      <c r="B948" s="95">
        <v>59961</v>
      </c>
    </row>
    <row r="949" spans="1:2" ht="12.75">
      <c r="A949" s="96" t="s">
        <v>411</v>
      </c>
      <c r="B949" s="95">
        <v>63923</v>
      </c>
    </row>
    <row r="950" spans="1:2" ht="12.75">
      <c r="A950" s="96" t="s">
        <v>667</v>
      </c>
      <c r="B950" s="95">
        <v>122601</v>
      </c>
    </row>
    <row r="951" spans="1:2" ht="12.75">
      <c r="A951" s="96" t="s">
        <v>340</v>
      </c>
      <c r="B951" s="95">
        <v>57410</v>
      </c>
    </row>
    <row r="952" spans="1:2" ht="12.75">
      <c r="A952" s="96" t="s">
        <v>486</v>
      </c>
      <c r="B952" s="95">
        <v>75445</v>
      </c>
    </row>
    <row r="953" spans="1:2" ht="12.75">
      <c r="A953" s="96" t="s">
        <v>479</v>
      </c>
      <c r="B953" s="95">
        <v>7803512</v>
      </c>
    </row>
    <row r="954" spans="1:2" ht="12.75">
      <c r="A954" s="96" t="s">
        <v>481</v>
      </c>
      <c r="B954" s="95">
        <v>7664382</v>
      </c>
    </row>
    <row r="955" spans="1:2" ht="12.75">
      <c r="A955" s="96" t="s">
        <v>482</v>
      </c>
      <c r="B955" s="95">
        <v>7723140</v>
      </c>
    </row>
    <row r="956" spans="1:2" ht="12.75">
      <c r="A956" s="96" t="s">
        <v>778</v>
      </c>
      <c r="B956" s="95">
        <v>10025873</v>
      </c>
    </row>
    <row r="957" spans="1:2" ht="12.75">
      <c r="A957" s="96" t="s">
        <v>779</v>
      </c>
      <c r="B957" s="95">
        <v>10026138</v>
      </c>
    </row>
    <row r="958" spans="1:2" ht="12.75">
      <c r="A958" s="96" t="s">
        <v>755</v>
      </c>
      <c r="B958" s="95">
        <v>1314563</v>
      </c>
    </row>
    <row r="959" spans="1:2" ht="12.75">
      <c r="A959" s="96" t="s">
        <v>777</v>
      </c>
      <c r="B959" s="95">
        <v>7719122</v>
      </c>
    </row>
    <row r="960" spans="1:2" ht="12.75">
      <c r="A960" s="96" t="s">
        <v>560</v>
      </c>
      <c r="B960" s="95">
        <v>85449</v>
      </c>
    </row>
    <row r="961" spans="1:2" ht="12.75">
      <c r="A961" s="96" t="s">
        <v>577</v>
      </c>
      <c r="B961" s="95">
        <v>88891</v>
      </c>
    </row>
    <row r="962" spans="1:2" ht="12.75">
      <c r="A962" s="96" t="s">
        <v>303</v>
      </c>
      <c r="B962" s="95">
        <v>54911</v>
      </c>
    </row>
    <row r="963" spans="1:2" ht="12.75">
      <c r="A963" s="96" t="s">
        <v>781</v>
      </c>
      <c r="B963" s="95">
        <v>18378897</v>
      </c>
    </row>
    <row r="964" spans="1:2" ht="12.75">
      <c r="A964" s="96" t="s">
        <v>696</v>
      </c>
      <c r="B964" s="95">
        <v>156105</v>
      </c>
    </row>
    <row r="965" spans="1:2" ht="12.75">
      <c r="A965" s="96" t="s">
        <v>152</v>
      </c>
      <c r="B965" s="95">
        <v>1155</v>
      </c>
    </row>
    <row r="966" spans="1:2" ht="12.75">
      <c r="A966" s="96" t="s">
        <v>193</v>
      </c>
      <c r="B966" s="95">
        <v>2222</v>
      </c>
    </row>
    <row r="967" spans="1:2" ht="12.75">
      <c r="A967" s="96" t="s">
        <v>782</v>
      </c>
      <c r="B967" s="95">
        <v>53973981</v>
      </c>
    </row>
    <row r="968" spans="1:2" ht="12.75">
      <c r="A968" s="100" t="s">
        <v>830</v>
      </c>
      <c r="B968" s="99">
        <v>1221</v>
      </c>
    </row>
    <row r="969" spans="1:2" ht="12.75">
      <c r="A969" s="96" t="s">
        <v>770</v>
      </c>
      <c r="B969" s="95">
        <v>3564098</v>
      </c>
    </row>
    <row r="970" spans="1:2" ht="12.75">
      <c r="A970" s="96" t="s">
        <v>771</v>
      </c>
      <c r="B970" s="95">
        <v>3761533</v>
      </c>
    </row>
    <row r="971" spans="1:2" ht="12.75">
      <c r="A971" s="96" t="s">
        <v>780</v>
      </c>
      <c r="B971" s="95">
        <v>7758012</v>
      </c>
    </row>
    <row r="972" spans="1:2" ht="12.75">
      <c r="A972" s="100" t="s">
        <v>899</v>
      </c>
      <c r="B972" s="99">
        <v>151508</v>
      </c>
    </row>
    <row r="973" spans="1:2" ht="12.75">
      <c r="A973" s="96" t="s">
        <v>628</v>
      </c>
      <c r="B973" s="95">
        <v>106503</v>
      </c>
    </row>
    <row r="974" spans="1:2" ht="12.75">
      <c r="A974" s="96" t="s">
        <v>715</v>
      </c>
      <c r="B974" s="95">
        <v>366701</v>
      </c>
    </row>
    <row r="975" spans="1:2" ht="12.75">
      <c r="A975" s="96" t="s">
        <v>348</v>
      </c>
      <c r="B975" s="95">
        <v>57830</v>
      </c>
    </row>
    <row r="976" spans="1:2" ht="12.75">
      <c r="A976" s="96" t="s">
        <v>155</v>
      </c>
      <c r="B976" s="95">
        <v>1160</v>
      </c>
    </row>
    <row r="977" spans="1:2" ht="12.75">
      <c r="A977" s="96" t="s">
        <v>669</v>
      </c>
      <c r="B977" s="95">
        <v>123386</v>
      </c>
    </row>
    <row r="978" spans="1:2" ht="12.75">
      <c r="A978" s="96" t="s">
        <v>654</v>
      </c>
      <c r="B978" s="95">
        <v>114261</v>
      </c>
    </row>
    <row r="979" spans="1:2" ht="12.75">
      <c r="A979" s="96" t="s">
        <v>656</v>
      </c>
      <c r="B979" s="95">
        <v>115071</v>
      </c>
    </row>
    <row r="980" spans="1:2" ht="12.75">
      <c r="A980" s="96" t="s">
        <v>55</v>
      </c>
      <c r="B980" s="95">
        <v>107982</v>
      </c>
    </row>
    <row r="981" spans="1:2" ht="12.75">
      <c r="A981" s="96" t="s">
        <v>79</v>
      </c>
      <c r="B981" s="95">
        <v>108656</v>
      </c>
    </row>
    <row r="982" spans="1:2" ht="12.75">
      <c r="A982" s="96" t="s">
        <v>494</v>
      </c>
      <c r="B982" s="95">
        <v>75569</v>
      </c>
    </row>
    <row r="983" spans="1:2" ht="12.75">
      <c r="A983" s="96" t="s">
        <v>271</v>
      </c>
      <c r="B983" s="95">
        <v>51525</v>
      </c>
    </row>
    <row r="984" spans="1:2" ht="12.75">
      <c r="A984" s="96" t="s">
        <v>627</v>
      </c>
      <c r="B984" s="95">
        <v>106490</v>
      </c>
    </row>
    <row r="985" spans="1:2" ht="12.75">
      <c r="A985" s="96" t="s">
        <v>624</v>
      </c>
      <c r="B985" s="95">
        <v>106423</v>
      </c>
    </row>
    <row r="986" spans="1:2" ht="12.75">
      <c r="A986" s="96" t="s">
        <v>680</v>
      </c>
      <c r="B986" s="95">
        <v>129000</v>
      </c>
    </row>
    <row r="987" spans="1:2" ht="12.75">
      <c r="A987" s="96" t="s">
        <v>642</v>
      </c>
      <c r="B987" s="95">
        <v>110861</v>
      </c>
    </row>
    <row r="988" spans="1:2" ht="12.75">
      <c r="A988" s="96" t="s">
        <v>581</v>
      </c>
      <c r="B988" s="95">
        <v>91225</v>
      </c>
    </row>
    <row r="989" spans="1:2" ht="12.75">
      <c r="A989" s="96" t="s">
        <v>629</v>
      </c>
      <c r="B989" s="95">
        <v>106514</v>
      </c>
    </row>
    <row r="990" spans="1:2" ht="12.75">
      <c r="A990" s="96" t="s">
        <v>158</v>
      </c>
      <c r="B990" s="95">
        <v>1165</v>
      </c>
    </row>
    <row r="991" spans="1:2" ht="12.75">
      <c r="A991" s="96" t="s">
        <v>161</v>
      </c>
      <c r="B991" s="95">
        <v>1166</v>
      </c>
    </row>
    <row r="992" spans="1:2" ht="12.75">
      <c r="A992" s="96" t="s">
        <v>216</v>
      </c>
      <c r="B992" s="95">
        <v>16113</v>
      </c>
    </row>
    <row r="993" spans="1:2" ht="12.75">
      <c r="A993" s="96" t="s">
        <v>838</v>
      </c>
      <c r="B993" s="95">
        <v>50555</v>
      </c>
    </row>
    <row r="994" spans="1:2" ht="12.75">
      <c r="A994" s="96" t="s">
        <v>164</v>
      </c>
      <c r="B994" s="95">
        <v>1167</v>
      </c>
    </row>
    <row r="995" spans="1:2" ht="12.75">
      <c r="A995" s="96" t="s">
        <v>786</v>
      </c>
      <c r="B995" s="95">
        <v>36791045</v>
      </c>
    </row>
    <row r="996" spans="1:2" ht="12.75">
      <c r="A996" s="96" t="s">
        <v>167</v>
      </c>
      <c r="B996" s="95">
        <v>1168</v>
      </c>
    </row>
    <row r="997" spans="1:2" ht="12.75">
      <c r="A997" s="96" t="s">
        <v>543</v>
      </c>
      <c r="B997" s="95">
        <v>81072</v>
      </c>
    </row>
    <row r="998" spans="1:2" ht="12.75">
      <c r="A998" s="96" t="s">
        <v>585</v>
      </c>
      <c r="B998" s="95">
        <v>94597</v>
      </c>
    </row>
    <row r="999" spans="1:2" ht="12.75">
      <c r="A999" s="96" t="s">
        <v>484</v>
      </c>
      <c r="B999" s="95">
        <v>78922</v>
      </c>
    </row>
    <row r="1000" spans="1:2" ht="12.75">
      <c r="A1000" s="96" t="s">
        <v>195</v>
      </c>
      <c r="B1000" s="95">
        <v>7782492</v>
      </c>
    </row>
    <row r="1001" spans="1:2" ht="12.75">
      <c r="A1001" s="100" t="s">
        <v>911</v>
      </c>
      <c r="B1001" s="99">
        <v>7783791</v>
      </c>
    </row>
    <row r="1002" spans="1:2" ht="12.75">
      <c r="A1002" s="96" t="s">
        <v>198</v>
      </c>
      <c r="B1002" s="95">
        <v>7446346</v>
      </c>
    </row>
    <row r="1003" spans="1:2" ht="12.75">
      <c r="A1003" s="96" t="s">
        <v>173</v>
      </c>
      <c r="B1003" s="95">
        <v>1180</v>
      </c>
    </row>
    <row r="1004" spans="1:2" ht="12.75">
      <c r="A1004" s="96" t="s">
        <v>170</v>
      </c>
      <c r="B1004" s="95">
        <v>1175</v>
      </c>
    </row>
    <row r="1005" spans="1:2" ht="12.75">
      <c r="A1005" s="101" t="s">
        <v>170</v>
      </c>
      <c r="B1005" s="87">
        <v>7631869</v>
      </c>
    </row>
    <row r="1006" spans="1:2" ht="12.75">
      <c r="A1006" s="96" t="s">
        <v>170</v>
      </c>
      <c r="B1006" s="95">
        <v>7631869</v>
      </c>
    </row>
    <row r="1007" spans="1:2" ht="12.75">
      <c r="A1007" s="101" t="s">
        <v>914</v>
      </c>
      <c r="B1007" s="87">
        <v>14464461</v>
      </c>
    </row>
    <row r="1008" spans="1:2" ht="12.75">
      <c r="A1008" s="101" t="s">
        <v>915</v>
      </c>
      <c r="B1008" s="87">
        <v>14808607</v>
      </c>
    </row>
    <row r="1009" spans="1:2" ht="12.75">
      <c r="A1009" s="96" t="s">
        <v>201</v>
      </c>
      <c r="B1009" s="95">
        <v>7440224</v>
      </c>
    </row>
    <row r="1010" spans="1:2" ht="12.75">
      <c r="A1010" s="96" t="s">
        <v>176</v>
      </c>
      <c r="B1010" s="95">
        <v>1181</v>
      </c>
    </row>
    <row r="1011" spans="1:2" ht="12.75">
      <c r="A1011" s="100" t="s">
        <v>916</v>
      </c>
      <c r="B1011" s="99">
        <v>15096523</v>
      </c>
    </row>
    <row r="1012" spans="1:2" ht="12.75">
      <c r="A1012" s="100" t="s">
        <v>897</v>
      </c>
      <c r="B1012" s="99">
        <v>143339</v>
      </c>
    </row>
    <row r="1013" spans="1:2" ht="12.75">
      <c r="A1013" s="96" t="s">
        <v>784</v>
      </c>
      <c r="B1013" s="95">
        <v>10588019</v>
      </c>
    </row>
    <row r="1014" spans="1:2" ht="12.75">
      <c r="A1014" s="100" t="s">
        <v>910</v>
      </c>
      <c r="B1014" s="99">
        <v>7681494</v>
      </c>
    </row>
    <row r="1015" spans="1:2" ht="12.75">
      <c r="A1015" s="96" t="s">
        <v>489</v>
      </c>
      <c r="B1015" s="95">
        <v>1310732</v>
      </c>
    </row>
    <row r="1016" spans="1:2" ht="12.75">
      <c r="A1016" s="96" t="s">
        <v>681</v>
      </c>
      <c r="B1016" s="95">
        <v>132274</v>
      </c>
    </row>
    <row r="1017" spans="1:2" ht="12.75">
      <c r="A1017" s="96" t="s">
        <v>678</v>
      </c>
      <c r="B1017" s="95">
        <v>128449</v>
      </c>
    </row>
    <row r="1018" spans="1:2" ht="12.75">
      <c r="A1018" s="96" t="s">
        <v>179</v>
      </c>
      <c r="B1018" s="95">
        <v>1185</v>
      </c>
    </row>
    <row r="1019" spans="1:2" ht="12.75">
      <c r="A1019" s="96" t="s">
        <v>783</v>
      </c>
      <c r="B1019" s="95">
        <v>10048132</v>
      </c>
    </row>
    <row r="1020" spans="1:2" ht="12.75">
      <c r="A1020" s="96" t="s">
        <v>772</v>
      </c>
      <c r="B1020" s="95">
        <v>3810740</v>
      </c>
    </row>
    <row r="1021" spans="1:2" ht="12.75">
      <c r="A1021" s="96" t="s">
        <v>788</v>
      </c>
      <c r="B1021" s="95">
        <v>18883664</v>
      </c>
    </row>
    <row r="1022" spans="1:2" ht="12.75">
      <c r="A1022" s="96" t="s">
        <v>204</v>
      </c>
      <c r="B1022" s="95">
        <v>7789062</v>
      </c>
    </row>
    <row r="1023" spans="1:2" ht="12.75">
      <c r="A1023" s="96" t="s">
        <v>492</v>
      </c>
      <c r="B1023" s="95">
        <v>100425</v>
      </c>
    </row>
    <row r="1024" spans="1:2" ht="12.75">
      <c r="A1024" s="96" t="s">
        <v>593</v>
      </c>
      <c r="B1024" s="95">
        <v>96093</v>
      </c>
    </row>
    <row r="1025" spans="1:2" ht="12.75">
      <c r="A1025" s="96" t="s">
        <v>589</v>
      </c>
      <c r="B1025" s="95">
        <v>95067</v>
      </c>
    </row>
    <row r="1026" spans="1:2" ht="12.75">
      <c r="A1026" s="96" t="s">
        <v>208</v>
      </c>
      <c r="B1026" s="95">
        <v>9960</v>
      </c>
    </row>
    <row r="1027" spans="1:2" ht="12.75">
      <c r="A1027" s="96" t="s">
        <v>775</v>
      </c>
      <c r="B1027" s="95">
        <v>7446095</v>
      </c>
    </row>
    <row r="1028" spans="1:2" ht="12.75">
      <c r="A1028" s="96" t="s">
        <v>764</v>
      </c>
      <c r="B1028" s="95">
        <v>2551624</v>
      </c>
    </row>
    <row r="1029" spans="1:2" ht="12.75">
      <c r="A1029" s="96" t="s">
        <v>776</v>
      </c>
      <c r="B1029" s="95">
        <v>7446719</v>
      </c>
    </row>
    <row r="1030" spans="1:2" ht="12.75">
      <c r="A1030" s="96" t="s">
        <v>495</v>
      </c>
      <c r="B1030" s="95">
        <v>7664939</v>
      </c>
    </row>
    <row r="1031" spans="1:2" ht="12.75">
      <c r="A1031" s="102" t="s">
        <v>834</v>
      </c>
      <c r="B1031" s="96">
        <v>9961</v>
      </c>
    </row>
    <row r="1032" spans="1:2" ht="12.75">
      <c r="A1032" s="96" t="s">
        <v>182</v>
      </c>
      <c r="B1032" s="95">
        <v>1190</v>
      </c>
    </row>
    <row r="1033" spans="1:2" ht="12.75">
      <c r="A1033" s="96" t="s">
        <v>789</v>
      </c>
      <c r="B1033" s="95">
        <v>54965241</v>
      </c>
    </row>
    <row r="1034" spans="1:2" ht="12.75">
      <c r="A1034" s="102" t="s">
        <v>818</v>
      </c>
      <c r="B1034" s="96">
        <v>540885</v>
      </c>
    </row>
    <row r="1035" spans="1:2" ht="12.75">
      <c r="A1035" s="96" t="s">
        <v>746</v>
      </c>
      <c r="B1035" s="95">
        <v>846504</v>
      </c>
    </row>
    <row r="1036" spans="1:2" ht="12.75">
      <c r="A1036" s="96" t="s">
        <v>606</v>
      </c>
      <c r="B1036" s="95">
        <v>100210</v>
      </c>
    </row>
    <row r="1037" spans="1:2" ht="12.75">
      <c r="A1037" s="96" t="s">
        <v>496</v>
      </c>
      <c r="B1037" s="95">
        <v>75650</v>
      </c>
    </row>
    <row r="1038" spans="1:2" ht="12.75">
      <c r="A1038" s="100" t="s">
        <v>904</v>
      </c>
      <c r="B1038" s="99">
        <v>1189851</v>
      </c>
    </row>
    <row r="1039" spans="1:2" ht="12.75">
      <c r="A1039" s="96" t="s">
        <v>357</v>
      </c>
      <c r="B1039" s="95">
        <v>58220</v>
      </c>
    </row>
    <row r="1040" spans="1:2" ht="12.75">
      <c r="A1040" s="96" t="s">
        <v>714</v>
      </c>
      <c r="B1040" s="95">
        <v>315377</v>
      </c>
    </row>
    <row r="1041" spans="1:2" ht="12.75">
      <c r="A1041" s="103" t="s">
        <v>926</v>
      </c>
      <c r="B1041" s="103">
        <v>999999991</v>
      </c>
    </row>
    <row r="1042" spans="1:2" ht="12.75">
      <c r="A1042" s="96" t="s">
        <v>918</v>
      </c>
      <c r="B1042" s="95">
        <v>25167833</v>
      </c>
    </row>
    <row r="1043" spans="1:2" ht="12.75">
      <c r="A1043" s="96" t="s">
        <v>752</v>
      </c>
      <c r="B1043" s="95">
        <v>961115</v>
      </c>
    </row>
    <row r="1044" spans="1:2" ht="12.75">
      <c r="A1044" s="96" t="s">
        <v>416</v>
      </c>
      <c r="B1044" s="95">
        <v>64755</v>
      </c>
    </row>
    <row r="1045" spans="1:2" ht="12.75">
      <c r="A1045" s="96" t="s">
        <v>722</v>
      </c>
      <c r="B1045" s="95">
        <v>509148</v>
      </c>
    </row>
    <row r="1046" spans="1:2" ht="12.75">
      <c r="A1046" s="96" t="s">
        <v>254</v>
      </c>
      <c r="B1046" s="95">
        <v>50351</v>
      </c>
    </row>
    <row r="1047" spans="1:2" ht="12.75">
      <c r="A1047" s="96" t="s">
        <v>207</v>
      </c>
      <c r="B1047" s="95">
        <v>7440280</v>
      </c>
    </row>
    <row r="1048" spans="1:2" ht="12.75">
      <c r="A1048" s="96" t="s">
        <v>402</v>
      </c>
      <c r="B1048" s="95">
        <v>62555</v>
      </c>
    </row>
    <row r="1049" spans="1:2" ht="12.75">
      <c r="A1049" s="96" t="s">
        <v>694</v>
      </c>
      <c r="B1049" s="95">
        <v>154427</v>
      </c>
    </row>
    <row r="1050" spans="1:2" ht="12.75">
      <c r="A1050" s="96" t="s">
        <v>846</v>
      </c>
      <c r="B1050" s="95">
        <v>62566</v>
      </c>
    </row>
    <row r="1051" spans="1:2" ht="12.75">
      <c r="A1051" s="96" t="s">
        <v>210</v>
      </c>
      <c r="B1051" s="95">
        <v>1314201</v>
      </c>
    </row>
    <row r="1052" spans="1:2" ht="12.75">
      <c r="A1052" s="96" t="s">
        <v>212</v>
      </c>
      <c r="B1052" s="95">
        <v>7550450</v>
      </c>
    </row>
    <row r="1053" spans="1:2" ht="12.75">
      <c r="A1053" s="96" t="s">
        <v>184</v>
      </c>
      <c r="B1053" s="95">
        <v>1200</v>
      </c>
    </row>
    <row r="1054" spans="1:2" ht="12.75">
      <c r="A1054" s="96" t="s">
        <v>792</v>
      </c>
      <c r="B1054" s="95">
        <v>49842071</v>
      </c>
    </row>
    <row r="1055" spans="1:2" ht="12.75">
      <c r="A1055" s="96" t="s">
        <v>58</v>
      </c>
      <c r="B1055" s="95">
        <v>108883</v>
      </c>
    </row>
    <row r="1056" spans="1:2" ht="12.75">
      <c r="A1056" s="96" t="s">
        <v>919</v>
      </c>
      <c r="B1056" s="95">
        <v>26471625</v>
      </c>
    </row>
    <row r="1057" spans="1:2" ht="12.75">
      <c r="A1057" s="96" t="s">
        <v>732</v>
      </c>
      <c r="B1057" s="95">
        <v>584849</v>
      </c>
    </row>
    <row r="1058" spans="1:2" ht="12.75">
      <c r="A1058" s="96" t="s">
        <v>580</v>
      </c>
      <c r="B1058" s="95">
        <v>91087</v>
      </c>
    </row>
    <row r="1059" spans="1:2" ht="12.75">
      <c r="A1059" s="96" t="s">
        <v>537</v>
      </c>
      <c r="B1059" s="95">
        <v>38998753</v>
      </c>
    </row>
    <row r="1060" spans="1:2" ht="12.75">
      <c r="A1060" s="96" t="s">
        <v>540</v>
      </c>
      <c r="B1060" s="95">
        <v>37871004</v>
      </c>
    </row>
    <row r="1061" spans="1:2" ht="12.75">
      <c r="A1061" s="96" t="s">
        <v>542</v>
      </c>
      <c r="B1061" s="95">
        <v>55684941</v>
      </c>
    </row>
    <row r="1062" spans="1:2" ht="12.75">
      <c r="A1062" s="96" t="s">
        <v>544</v>
      </c>
      <c r="B1062" s="95">
        <v>34465468</v>
      </c>
    </row>
    <row r="1063" spans="1:2" ht="12.75">
      <c r="A1063" s="96" t="s">
        <v>228</v>
      </c>
      <c r="B1063" s="95">
        <v>43101</v>
      </c>
    </row>
    <row r="1064" spans="1:2" ht="12.75">
      <c r="A1064" s="96" t="s">
        <v>546</v>
      </c>
      <c r="B1064" s="95">
        <v>30402154</v>
      </c>
    </row>
    <row r="1065" spans="1:2" ht="12.75">
      <c r="A1065" s="96" t="s">
        <v>548</v>
      </c>
      <c r="B1065" s="95">
        <v>36088229</v>
      </c>
    </row>
    <row r="1066" spans="1:2" ht="12.75">
      <c r="A1066" s="96" t="s">
        <v>549</v>
      </c>
      <c r="B1066" s="95">
        <v>55722275</v>
      </c>
    </row>
    <row r="1067" spans="1:2" ht="12.75">
      <c r="A1067" s="96" t="s">
        <v>551</v>
      </c>
      <c r="B1067" s="95">
        <v>41903575</v>
      </c>
    </row>
    <row r="1068" spans="1:2" ht="12.75">
      <c r="A1068" s="96" t="s">
        <v>912</v>
      </c>
      <c r="B1068" s="95">
        <v>8001352</v>
      </c>
    </row>
    <row r="1069" spans="1:2" ht="12.75">
      <c r="A1069" s="94" t="s">
        <v>793</v>
      </c>
      <c r="B1069" s="95">
        <v>55738540</v>
      </c>
    </row>
    <row r="1070" spans="1:2" ht="12.75">
      <c r="A1070" s="98" t="s">
        <v>920</v>
      </c>
      <c r="B1070" s="99">
        <v>77536686</v>
      </c>
    </row>
    <row r="1071" spans="1:2" ht="12.75">
      <c r="A1071" s="96" t="s">
        <v>707</v>
      </c>
      <c r="B1071" s="95">
        <v>299752</v>
      </c>
    </row>
    <row r="1072" spans="1:2" ht="12.75">
      <c r="A1072" s="96" t="s">
        <v>791</v>
      </c>
      <c r="B1072" s="95">
        <v>28911015</v>
      </c>
    </row>
    <row r="1073" spans="1:2" ht="12.75">
      <c r="A1073" s="96" t="s">
        <v>675</v>
      </c>
      <c r="B1073" s="95">
        <v>126738</v>
      </c>
    </row>
    <row r="1074" spans="1:2" ht="12.75">
      <c r="A1074" s="96" t="s">
        <v>286</v>
      </c>
      <c r="B1074" s="95">
        <v>52686</v>
      </c>
    </row>
    <row r="1075" spans="1:2" ht="12.75">
      <c r="A1075" s="96" t="s">
        <v>501</v>
      </c>
      <c r="B1075" s="95">
        <v>79016</v>
      </c>
    </row>
    <row r="1076" spans="1:2" ht="12.75">
      <c r="A1076" s="96" t="s">
        <v>498</v>
      </c>
      <c r="B1076" s="95">
        <v>75694</v>
      </c>
    </row>
    <row r="1077" spans="1:2" ht="12.75">
      <c r="A1077" s="103" t="s">
        <v>927</v>
      </c>
      <c r="B1077" s="103">
        <v>999999992</v>
      </c>
    </row>
    <row r="1078" spans="1:2" ht="12.75">
      <c r="A1078" s="103" t="s">
        <v>928</v>
      </c>
      <c r="B1078" s="103">
        <v>999999993</v>
      </c>
    </row>
    <row r="1079" spans="1:2" ht="12.75">
      <c r="A1079" s="96" t="s">
        <v>518</v>
      </c>
      <c r="B1079" s="95">
        <v>78400</v>
      </c>
    </row>
    <row r="1080" spans="1:2" ht="12.75">
      <c r="A1080" s="96" t="s">
        <v>665</v>
      </c>
      <c r="B1080" s="95">
        <v>121448</v>
      </c>
    </row>
    <row r="1081" spans="1:2" ht="12.75">
      <c r="A1081" s="96" t="s">
        <v>652</v>
      </c>
      <c r="B1081" s="95">
        <v>112492</v>
      </c>
    </row>
    <row r="1082" spans="1:2" ht="12.75">
      <c r="A1082" s="94" t="s">
        <v>490</v>
      </c>
      <c r="B1082" s="95">
        <v>75467</v>
      </c>
    </row>
    <row r="1083" spans="1:2" ht="12.75">
      <c r="A1083" s="96" t="s">
        <v>759</v>
      </c>
      <c r="B1083" s="95">
        <v>1582098</v>
      </c>
    </row>
    <row r="1084" spans="1:2" ht="12.75">
      <c r="A1084" s="96" t="s">
        <v>787</v>
      </c>
      <c r="B1084" s="95">
        <v>13647353</v>
      </c>
    </row>
    <row r="1085" spans="1:2" ht="12.75">
      <c r="A1085" s="96" t="s">
        <v>930</v>
      </c>
      <c r="B1085" s="95">
        <v>25551137</v>
      </c>
    </row>
    <row r="1086" spans="1:2" ht="12.75">
      <c r="A1086" s="96" t="s">
        <v>676</v>
      </c>
      <c r="B1086" s="95">
        <v>127480</v>
      </c>
    </row>
    <row r="1087" spans="1:2" ht="12.75">
      <c r="A1087" s="96" t="s">
        <v>723</v>
      </c>
      <c r="B1087" s="95">
        <v>512561</v>
      </c>
    </row>
    <row r="1088" spans="1:2" ht="12.75">
      <c r="A1088" s="96" t="s">
        <v>516</v>
      </c>
      <c r="B1088" s="95">
        <v>78308</v>
      </c>
    </row>
    <row r="1089" spans="1:2" ht="12.75">
      <c r="A1089" s="96" t="s">
        <v>658</v>
      </c>
      <c r="B1089" s="95">
        <v>115866</v>
      </c>
    </row>
    <row r="1090" spans="1:2" ht="12.75">
      <c r="A1090" s="96" t="s">
        <v>615</v>
      </c>
      <c r="B1090" s="95">
        <v>101020</v>
      </c>
    </row>
    <row r="1091" spans="1:2" ht="12.75">
      <c r="A1091" s="94" t="s">
        <v>280</v>
      </c>
      <c r="B1091" s="95">
        <v>52244</v>
      </c>
    </row>
    <row r="1092" spans="1:2" ht="12.75">
      <c r="A1092" s="94" t="s">
        <v>674</v>
      </c>
      <c r="B1092" s="95">
        <v>126727</v>
      </c>
    </row>
    <row r="1093" spans="1:2" ht="12.75">
      <c r="A1093" s="94" t="s">
        <v>440</v>
      </c>
      <c r="B1093" s="95">
        <v>68768</v>
      </c>
    </row>
    <row r="1094" spans="1:2" ht="12.75">
      <c r="A1094" s="94" t="s">
        <v>794</v>
      </c>
      <c r="B1094" s="95">
        <v>62450060</v>
      </c>
    </row>
    <row r="1095" spans="1:2" ht="12.75">
      <c r="A1095" s="94" t="s">
        <v>795</v>
      </c>
      <c r="B1095" s="95">
        <v>62450071</v>
      </c>
    </row>
    <row r="1096" spans="1:2" ht="12.75">
      <c r="A1096" s="96" t="s">
        <v>456</v>
      </c>
      <c r="B1096" s="95">
        <v>72571</v>
      </c>
    </row>
    <row r="1097" spans="1:2" ht="12.75">
      <c r="A1097" s="96" t="s">
        <v>420</v>
      </c>
      <c r="B1097" s="95">
        <v>66751</v>
      </c>
    </row>
    <row r="1098" spans="1:2" ht="12.75">
      <c r="A1098" s="100" t="s">
        <v>917</v>
      </c>
      <c r="B1098" s="99">
        <v>23501817</v>
      </c>
    </row>
    <row r="1099" spans="1:2" ht="12.75">
      <c r="A1099" s="96" t="s">
        <v>277</v>
      </c>
      <c r="B1099" s="95">
        <v>51796</v>
      </c>
    </row>
    <row r="1100" spans="1:2" ht="12.75">
      <c r="A1100" s="96" t="s">
        <v>790</v>
      </c>
      <c r="B1100" s="95">
        <v>26995915</v>
      </c>
    </row>
    <row r="1101" spans="1:2" ht="12.75">
      <c r="A1101" s="96" t="s">
        <v>603</v>
      </c>
      <c r="B1101" s="95">
        <v>99661</v>
      </c>
    </row>
    <row r="1102" spans="1:2" ht="12.75">
      <c r="A1102" s="96" t="s">
        <v>215</v>
      </c>
      <c r="B1102" s="95">
        <v>7440622</v>
      </c>
    </row>
    <row r="1103" spans="1:2" ht="12.75">
      <c r="A1103" s="96" t="s">
        <v>905</v>
      </c>
      <c r="B1103" s="95">
        <v>1314621</v>
      </c>
    </row>
    <row r="1104" spans="1:2" ht="12.75">
      <c r="A1104" s="96" t="s">
        <v>691</v>
      </c>
      <c r="B1104" s="95">
        <v>143679</v>
      </c>
    </row>
    <row r="1105" spans="1:2" ht="12.75">
      <c r="A1105" s="96" t="s">
        <v>760</v>
      </c>
      <c r="B1105" s="95">
        <v>2068782</v>
      </c>
    </row>
    <row r="1106" spans="1:2" ht="12.75">
      <c r="A1106" s="96" t="s">
        <v>504</v>
      </c>
      <c r="B1106" s="95">
        <v>108054</v>
      </c>
    </row>
    <row r="1107" spans="1:2" ht="12.75">
      <c r="A1107" s="96" t="s">
        <v>507</v>
      </c>
      <c r="B1107" s="95">
        <v>593602</v>
      </c>
    </row>
    <row r="1108" spans="1:2" ht="12.75">
      <c r="A1108" s="96" t="s">
        <v>471</v>
      </c>
      <c r="B1108" s="95">
        <v>75014</v>
      </c>
    </row>
    <row r="1109" spans="1:2" ht="12.75">
      <c r="A1109" s="96" t="s">
        <v>472</v>
      </c>
      <c r="B1109" s="95">
        <v>75025</v>
      </c>
    </row>
    <row r="1110" spans="1:2" ht="12.75">
      <c r="A1110" s="96" t="s">
        <v>483</v>
      </c>
      <c r="B1110" s="95">
        <v>75354</v>
      </c>
    </row>
    <row r="1111" spans="1:2" ht="12.75">
      <c r="A1111" s="96" t="s">
        <v>230</v>
      </c>
      <c r="B1111" s="95">
        <v>43104</v>
      </c>
    </row>
    <row r="1112" spans="1:2" ht="12.75">
      <c r="A1112" s="96" t="s">
        <v>545</v>
      </c>
      <c r="B1112" s="95">
        <v>81812</v>
      </c>
    </row>
    <row r="1113" spans="1:2" ht="12.75">
      <c r="A1113" s="96" t="s">
        <v>190</v>
      </c>
      <c r="B1113" s="95">
        <v>1206</v>
      </c>
    </row>
    <row r="1114" spans="1:2" ht="12.75">
      <c r="A1114" s="96" t="s">
        <v>906</v>
      </c>
      <c r="B1114" s="95">
        <v>1330207</v>
      </c>
    </row>
    <row r="1115" spans="1:2" ht="12.75">
      <c r="A1115" s="96" t="s">
        <v>221</v>
      </c>
      <c r="B1115" s="95">
        <v>7440666</v>
      </c>
    </row>
    <row r="1116" spans="1:2" ht="12.75">
      <c r="A1116" s="96" t="s">
        <v>224</v>
      </c>
      <c r="B1116" s="95">
        <v>1314132</v>
      </c>
    </row>
    <row r="1117" spans="1:2" ht="12.75">
      <c r="A1117" s="96" t="s">
        <v>785</v>
      </c>
      <c r="B1117" s="95">
        <v>12122677</v>
      </c>
    </row>
  </sheetData>
  <sheetProtection/>
  <dataValidations count="2">
    <dataValidation errorStyle="information" type="custom" allowBlank="1" showErrorMessage="1" errorTitle="HDI" error="Please see HDI Emissions Calculator tab for how to proceed " sqref="B673">
      <formula1>NOT(IF(822060,28182812))</formula1>
    </dataValidation>
    <dataValidation showInputMessage="1" showErrorMessage="1" sqref="A673"/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2010-10-26T18:24:18Z</cp:lastPrinted>
  <dcterms:created xsi:type="dcterms:W3CDTF">2010-10-26T17:36:16Z</dcterms:created>
  <dcterms:modified xsi:type="dcterms:W3CDTF">2023-11-20T17:20:22Z</dcterms:modified>
  <cp:category/>
  <cp:version/>
  <cp:contentType/>
  <cp:contentStatus/>
</cp:coreProperties>
</file>